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- en cours\AFFAIRES\DOSSIERS2024\24-29 UEMO BATIMENT PRESIDENT\005 AO\CVC\"/>
    </mc:Choice>
  </mc:AlternateContent>
  <xr:revisionPtr revIDLastSave="0" documentId="13_ncr:1_{38247C6A-A6F5-4B37-8553-AF0D325926B6}" xr6:coauthVersionLast="47" xr6:coauthVersionMax="47" xr10:uidLastSave="{00000000-0000-0000-0000-000000000000}"/>
  <bookViews>
    <workbookView xWindow="7485" yWindow="4320" windowWidth="26850" windowHeight="17250" xr2:uid="{E99142DC-1371-47AA-B7BD-A008D36A577E}"/>
  </bookViews>
  <sheets>
    <sheet name="Lot Ventil Plomberie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1" i="1" l="1"/>
  <c r="E494" i="1"/>
  <c r="E485" i="1"/>
  <c r="E119" i="1"/>
  <c r="E110" i="1"/>
  <c r="E103" i="1"/>
  <c r="E101" i="1"/>
  <c r="E481" i="1"/>
  <c r="E480" i="1"/>
  <c r="E479" i="1"/>
  <c r="E478" i="1"/>
  <c r="E477" i="1"/>
  <c r="E476" i="1"/>
  <c r="E468" i="1"/>
  <c r="E470" i="1" s="1"/>
  <c r="E462" i="1"/>
  <c r="E464" i="1" s="1"/>
  <c r="E455" i="1"/>
  <c r="E457" i="1" s="1"/>
  <c r="E449" i="1"/>
  <c r="E451" i="1" s="1"/>
  <c r="E442" i="1"/>
  <c r="E444" i="1" s="1"/>
  <c r="E436" i="1"/>
  <c r="E438" i="1" s="1"/>
  <c r="E429" i="1"/>
  <c r="E431" i="1" s="1"/>
  <c r="E423" i="1"/>
  <c r="E425" i="1" s="1"/>
  <c r="E412" i="1"/>
  <c r="E411" i="1"/>
  <c r="E410" i="1"/>
  <c r="E409" i="1"/>
  <c r="E408" i="1"/>
  <c r="E403" i="1"/>
  <c r="E402" i="1"/>
  <c r="E401" i="1"/>
  <c r="E400" i="1"/>
  <c r="E399" i="1"/>
  <c r="E390" i="1"/>
  <c r="E389" i="1"/>
  <c r="E388" i="1"/>
  <c r="E387" i="1"/>
  <c r="E386" i="1"/>
  <c r="E381" i="1"/>
  <c r="E380" i="1"/>
  <c r="E379" i="1"/>
  <c r="E378" i="1"/>
  <c r="E377" i="1"/>
  <c r="E368" i="1"/>
  <c r="E367" i="1"/>
  <c r="E366" i="1"/>
  <c r="E365" i="1"/>
  <c r="E364" i="1"/>
  <c r="E359" i="1"/>
  <c r="E358" i="1"/>
  <c r="E357" i="1"/>
  <c r="E356" i="1"/>
  <c r="E355" i="1"/>
  <c r="E346" i="1"/>
  <c r="E345" i="1"/>
  <c r="E344" i="1"/>
  <c r="E343" i="1"/>
  <c r="E342" i="1"/>
  <c r="E341" i="1"/>
  <c r="E340" i="1"/>
  <c r="E335" i="1"/>
  <c r="E334" i="1"/>
  <c r="E333" i="1"/>
  <c r="E332" i="1"/>
  <c r="E331" i="1"/>
  <c r="E330" i="1"/>
  <c r="E329" i="1"/>
  <c r="E320" i="1"/>
  <c r="E319" i="1"/>
  <c r="E318" i="1"/>
  <c r="E317" i="1"/>
  <c r="E316" i="1"/>
  <c r="E315" i="1"/>
  <c r="E314" i="1"/>
  <c r="E309" i="1"/>
  <c r="E308" i="1"/>
  <c r="E307" i="1"/>
  <c r="E306" i="1"/>
  <c r="E305" i="1"/>
  <c r="E304" i="1"/>
  <c r="E303" i="1"/>
  <c r="E294" i="1"/>
  <c r="E293" i="1"/>
  <c r="E292" i="1"/>
  <c r="E291" i="1"/>
  <c r="E290" i="1"/>
  <c r="E289" i="1"/>
  <c r="E284" i="1"/>
  <c r="E283" i="1"/>
  <c r="E282" i="1"/>
  <c r="E281" i="1"/>
  <c r="E280" i="1"/>
  <c r="E279" i="1"/>
  <c r="E270" i="1"/>
  <c r="E269" i="1"/>
  <c r="E268" i="1"/>
  <c r="E267" i="1"/>
  <c r="E266" i="1"/>
  <c r="E265" i="1"/>
  <c r="E260" i="1"/>
  <c r="E259" i="1"/>
  <c r="E258" i="1"/>
  <c r="E257" i="1"/>
  <c r="E256" i="1"/>
  <c r="E255" i="1"/>
  <c r="E246" i="1"/>
  <c r="E245" i="1"/>
  <c r="E244" i="1"/>
  <c r="E243" i="1"/>
  <c r="E238" i="1"/>
  <c r="E237" i="1"/>
  <c r="E236" i="1"/>
  <c r="E235" i="1"/>
  <c r="E226" i="1"/>
  <c r="E225" i="1"/>
  <c r="E224" i="1"/>
  <c r="E223" i="1"/>
  <c r="E222" i="1"/>
  <c r="E221" i="1"/>
  <c r="E216" i="1"/>
  <c r="E215" i="1"/>
  <c r="E214" i="1"/>
  <c r="E213" i="1"/>
  <c r="E212" i="1"/>
  <c r="E211" i="1"/>
  <c r="E202" i="1"/>
  <c r="E201" i="1"/>
  <c r="E200" i="1"/>
  <c r="E199" i="1"/>
  <c r="E198" i="1"/>
  <c r="E197" i="1"/>
  <c r="E192" i="1"/>
  <c r="E191" i="1"/>
  <c r="E190" i="1"/>
  <c r="E189" i="1"/>
  <c r="E188" i="1"/>
  <c r="E187" i="1"/>
  <c r="E178" i="1"/>
  <c r="E177" i="1"/>
  <c r="E176" i="1"/>
  <c r="E175" i="1"/>
  <c r="E169" i="1"/>
  <c r="E168" i="1"/>
  <c r="E167" i="1"/>
  <c r="E166" i="1"/>
  <c r="E159" i="1"/>
  <c r="E161" i="1" s="1"/>
  <c r="E151" i="1"/>
  <c r="E150" i="1"/>
  <c r="E142" i="1"/>
  <c r="E144" i="1" s="1"/>
  <c r="E130" i="1"/>
  <c r="E132" i="1" s="1"/>
  <c r="E124" i="1"/>
  <c r="E126" i="1" s="1"/>
  <c r="E114" i="1"/>
  <c r="E116" i="1" s="1"/>
  <c r="E108" i="1"/>
  <c r="E92" i="1"/>
  <c r="E91" i="1"/>
  <c r="E90" i="1"/>
  <c r="E89" i="1"/>
  <c r="E88" i="1"/>
  <c r="E80" i="1"/>
  <c r="E82" i="1" s="1"/>
  <c r="E74" i="1"/>
  <c r="E76" i="1" s="1"/>
  <c r="E62" i="1"/>
  <c r="E64" i="1" s="1"/>
  <c r="E56" i="1"/>
  <c r="E58" i="1" s="1"/>
  <c r="E49" i="1"/>
  <c r="E48" i="1"/>
  <c r="E47" i="1"/>
  <c r="E46" i="1"/>
  <c r="E45" i="1"/>
  <c r="E39" i="1"/>
  <c r="E38" i="1"/>
  <c r="E37" i="1"/>
  <c r="E36" i="1"/>
  <c r="E25" i="1"/>
  <c r="E24" i="1"/>
  <c r="E23" i="1"/>
  <c r="E22" i="1"/>
  <c r="E21" i="1"/>
  <c r="E20" i="1"/>
  <c r="E14" i="1"/>
  <c r="E13" i="1"/>
  <c r="E12" i="1"/>
  <c r="E11" i="1"/>
  <c r="E10" i="1"/>
  <c r="E153" i="1" l="1"/>
  <c r="E156" i="1" s="1"/>
  <c r="E392" i="1"/>
  <c r="E180" i="1"/>
  <c r="E286" i="1"/>
  <c r="E361" i="1"/>
  <c r="E248" i="1"/>
  <c r="E383" i="1"/>
  <c r="E204" i="1"/>
  <c r="E16" i="1"/>
  <c r="E94" i="1"/>
  <c r="E228" i="1"/>
  <c r="E296" i="1"/>
  <c r="E311" i="1"/>
  <c r="E370" i="1"/>
  <c r="E405" i="1"/>
  <c r="E483" i="1"/>
  <c r="E41" i="1"/>
  <c r="E414" i="1"/>
  <c r="E218" i="1"/>
  <c r="E231" i="1" s="1"/>
  <c r="E272" i="1"/>
  <c r="E337" i="1"/>
  <c r="E348" i="1"/>
  <c r="E27" i="1"/>
  <c r="E322" i="1"/>
  <c r="E85" i="1"/>
  <c r="E171" i="1"/>
  <c r="E194" i="1"/>
  <c r="E240" i="1"/>
  <c r="E262" i="1"/>
  <c r="E275" i="1" s="1"/>
  <c r="E51" i="1"/>
  <c r="E135" i="1"/>
  <c r="E473" i="1"/>
  <c r="E395" i="1" l="1"/>
  <c r="E299" i="1"/>
  <c r="E373" i="1"/>
  <c r="E183" i="1"/>
  <c r="E251" i="1"/>
  <c r="E67" i="1"/>
  <c r="E417" i="1"/>
  <c r="E325" i="1"/>
  <c r="E30" i="1"/>
  <c r="E207" i="1"/>
  <c r="E351" i="1"/>
  <c r="E97" i="1" l="1"/>
  <c r="E489" i="1"/>
  <c r="E496" i="1" l="1"/>
  <c r="E498" i="1" s="1"/>
</calcChain>
</file>

<file path=xl/sharedStrings.xml><?xml version="1.0" encoding="utf-8"?>
<sst xmlns="http://schemas.openxmlformats.org/spreadsheetml/2006/main" count="534" uniqueCount="133">
  <si>
    <t>ens.</t>
  </si>
  <si>
    <t>Total poste HT</t>
  </si>
  <si>
    <t>Bouches de type ALDES BAP’SI TWIN simple débit</t>
  </si>
  <si>
    <t>u.</t>
  </si>
  <si>
    <t>Virole de fixation</t>
  </si>
  <si>
    <t>Sous total poste HT</t>
  </si>
  <si>
    <t>Découpe des plaques de faux plafond ou placo</t>
  </si>
  <si>
    <t>Gaine rigide tôle galvanisée spiralée à joints</t>
  </si>
  <si>
    <t>ml.</t>
  </si>
  <si>
    <t xml:space="preserve">Accessoires tels que tés, coudes, réductions, etc </t>
  </si>
  <si>
    <t>Fixations et suspentes antivibratiles</t>
  </si>
  <si>
    <t>Mise à la terre des gaines de ventilation</t>
  </si>
  <si>
    <t>Percements de la cloison pour passage de gaine</t>
  </si>
  <si>
    <t>Conduit flexible phonique type FRANCE AIR PHONI-FLEX catégorie M0/M0</t>
  </si>
  <si>
    <t>Type FRANCE AIR CIRCE4 FdP Micro</t>
  </si>
  <si>
    <t>Mise en route, essais et réglages des installations</t>
  </si>
  <si>
    <t>Mesures et contrôle, rapport</t>
  </si>
  <si>
    <t>Essais CCOPREC, CONSUEL</t>
  </si>
  <si>
    <t>Information et formation des utilisateurs</t>
  </si>
  <si>
    <t>Dossier des ouvrages exécutés</t>
  </si>
  <si>
    <t xml:space="preserve">TOTAL VENTILATION SIMPLE FLUX HT </t>
  </si>
  <si>
    <t>Tube cuivre écroui en faux-plafond et en apparent</t>
  </si>
  <si>
    <t>Manchon de mousse type HT/ARMAFLEX Auto-adhésif épaisseur 19 mm pour tuyau cuivre :</t>
  </si>
  <si>
    <t>Evacuation des appareils</t>
  </si>
  <si>
    <t>Réseaux en tube PVC série M1, qualité PF, y compris pièces préfabriquées et accessoires, fourreaux de traversée, fixations et percements.</t>
  </si>
  <si>
    <t>(Les métrées ne tiennent pas compte de longueurs équivalentes pour les accessoires)</t>
  </si>
  <si>
    <t>Repérage des circuits et raccordements sur attentes</t>
  </si>
  <si>
    <t>Raccordement sur ventilations existantes</t>
  </si>
  <si>
    <t>Chauffe-eau type ATLANTIC CHAUFFEO</t>
  </si>
  <si>
    <t>Groupe de sécurité + mitigeur THERMADOR KMIX 3/4"</t>
  </si>
  <si>
    <t>Siphon à écoulement visible</t>
  </si>
  <si>
    <t>Interrupteur de proximité + racordt. Electrique sur attente</t>
  </si>
  <si>
    <t>Cuvette WC suspendu compacte GEBERIT RENOVA COMPACT (Réf. 500.804.00.1)</t>
  </si>
  <si>
    <t>Fixations avec visserie INOX</t>
  </si>
  <si>
    <t>Equipement de chasse et bâti support autoportant intégré (Réf. 111.333.00.6) - Réservoir à double volume 3/6L</t>
  </si>
  <si>
    <t>Commande basculante 2 volume avec face avant ABS chromé mat</t>
  </si>
  <si>
    <t>Raccordement sur tuyauterie d’eau froide</t>
  </si>
  <si>
    <t>Raccordement à la canalisation de vidange EV</t>
  </si>
  <si>
    <t>Cuvette WC suspendu rallongée GEBERIT RENOVA COMFORT RALLONGE (Réf. 500.693.01.1)</t>
  </si>
  <si>
    <t>Pack WC au sol avec réservoir attenant type GEBERIT RENOVA COMPACT (Réf. 501.859.00.1)</t>
  </si>
  <si>
    <t>Lavabo droit en céramique à fixer au mur type PORCHER Matura 2 de 60 x 55cm (Réf. S2219)</t>
  </si>
  <si>
    <t>Bonde à grille et siphon déporté</t>
  </si>
  <si>
    <t>Robinetterie sur plage type PRESTO NEO® DUO (Réf. 68052)</t>
  </si>
  <si>
    <t>Fixations avec renforts de supportage</t>
  </si>
  <si>
    <t>Raccordement à la canalisation d'eau chaude et d’eau froide</t>
  </si>
  <si>
    <t>Raccordement à la canalisation de vidange EU</t>
  </si>
  <si>
    <t>Lave mains droit en céramique à fixer au mur type GEBERIT RENOVA PLAN de 45 x 34 cm (Réf. 501.624.00.1)</t>
  </si>
  <si>
    <t>Robinetterie sur plage type PRESTO NEO® DUO (Réf. 64704)</t>
  </si>
  <si>
    <t>Raccordement à la canalisation d’eau froide</t>
  </si>
  <si>
    <t>Vasque à encastrer type GEBERIT BASTIA (Réf. 00160000000)</t>
  </si>
  <si>
    <t>Plan de travail en stratifié de 220 x 60cm</t>
  </si>
  <si>
    <t>Vidange à grille fixe et siphon en polypropylène déporté contre le mur</t>
  </si>
  <si>
    <t>Raccordement à la canalisation d’eau chaude et d’eau froide</t>
  </si>
  <si>
    <t>Receveur de douche Renova Plan de 80 x 120cm type Gébérit (Réf. 550.316.00.1)</t>
  </si>
  <si>
    <t>Système d’étanchéité autour du bac et coordination avec le poseur de sol</t>
  </si>
  <si>
    <t>Siphon pour receveur de douche Gébérit (Réf. 150.585.00.1)</t>
  </si>
  <si>
    <t>Kit de douche thermostatique avec mitigeur SECURITHERM type DELABIE (réf. H9739SKIT)</t>
  </si>
  <si>
    <t>Ensemble avec douchette anticalcaire et flexible métallique 1M75 et support de douchette avec porte savon</t>
  </si>
  <si>
    <t>Robinetterie mitigeur monocommande type douchette, tête à disque céramique, avec mousseur, type GROHEE GET (Réf.30361000)</t>
  </si>
  <si>
    <t>Modèle GEBERIT PUBLICA avec grille porte seau de 45 x 34 cm (Réf. 500.998.00.1)</t>
  </si>
  <si>
    <t>Bonde, bouchon chaînette et siphon</t>
  </si>
  <si>
    <t>Robinet mélangeur mural avec bec orientable Type PRESTO (Réf : 75030)</t>
  </si>
  <si>
    <t>Raccordement à la canalisation d'eau froide et d’eau chaude</t>
  </si>
  <si>
    <t>Barre de relèvement coudée et fixe Ø 32 (lg 400+400 mm) finition inox 304 brossé</t>
  </si>
  <si>
    <t>Modèle PRESTO (Réf. 60324)</t>
  </si>
  <si>
    <t>Barre de rappel de porte Ø32 - lg 300 mm) finition inox 304 brossé</t>
  </si>
  <si>
    <t>Modèle PRESTO (Réf. 60311)</t>
  </si>
  <si>
    <t>Barre d’angle avec barre verticale Ø32 (longueur 750 + 750 + 1150mm) finition Inox 304 brossé</t>
  </si>
  <si>
    <t>Modèle PRESTO (Réf. 60334)</t>
  </si>
  <si>
    <t>Chaise de douche de 500 x 300mm. Finition ABS antiglisse, pieds en aluminium et patins antidérapants.</t>
  </si>
  <si>
    <t>Modèle PRESTO (Réf. 60648)</t>
  </si>
  <si>
    <t>Essais COPREC, CONSUEL</t>
  </si>
  <si>
    <t>Rinçage des installations, désinfection des installations</t>
  </si>
  <si>
    <t>Prélèvements et analyses</t>
  </si>
  <si>
    <t xml:space="preserve">TOTAL PLOMBERIE SANITAIRES HT </t>
  </si>
  <si>
    <t>TOTAL GÉNÉRAL HT</t>
  </si>
  <si>
    <t>TVA 20%</t>
  </si>
  <si>
    <t>TOTAL GÉNÉRAL TTC</t>
  </si>
  <si>
    <t>1 QUANTITATIF</t>
  </si>
  <si>
    <t>1.1 VENTILATION SIMPLE FLUX</t>
  </si>
  <si>
    <t>Pour mémoire: Sans objet</t>
  </si>
  <si>
    <t>Fourniture conforme au descriptif:</t>
  </si>
  <si>
    <t>Pose conforme au descriptif:</t>
  </si>
  <si>
    <t>1.2 PLOMBERIE SANITAIRES</t>
  </si>
  <si>
    <t>2 RÉCAPITULATIF</t>
  </si>
  <si>
    <t>-  15 m3/h</t>
  </si>
  <si>
    <t>-  30 m3/h</t>
  </si>
  <si>
    <t>-  45 m3/h</t>
  </si>
  <si>
    <t>-  75 m3/h</t>
  </si>
  <si>
    <t>-  Ø 125</t>
  </si>
  <si>
    <t>-  Du Ø 10/12 à Ø 12/14</t>
  </si>
  <si>
    <t>-  Du Ø 32 au Ø 100</t>
  </si>
  <si>
    <t>-  100 L</t>
  </si>
  <si>
    <t>Désignation</t>
  </si>
  <si>
    <t>Unité</t>
  </si>
  <si>
    <t>Quantité</t>
  </si>
  <si>
    <t>P.U.</t>
  </si>
  <si>
    <t>P.tot</t>
  </si>
  <si>
    <t>1.1.1 ENTREES D’AIR</t>
  </si>
  <si>
    <t>1.1.2 BOUCHES D’EXTRACTION</t>
  </si>
  <si>
    <t>1.1.3 GAINES</t>
  </si>
  <si>
    <t>1.1.3.1 GAINES RIGIDES</t>
  </si>
  <si>
    <t>1.1.3.2 CONDUITS FLEXIBLES PHONIQUE</t>
  </si>
  <si>
    <t>1.1.4 GROUPE D’EXTRACTION</t>
  </si>
  <si>
    <t>1.1.5 CLAPET COUPE-FEU</t>
  </si>
  <si>
    <t>1.1.6 MISE EN SERVICE VENTILATION SIMPLE FLUX</t>
  </si>
  <si>
    <t>Evier céramique avec 1 bac + 1 égouttoir Modèle RODEZ de GEBERIT – 1 cuve et 1 égouttoir de 80x60cm</t>
  </si>
  <si>
    <t>Bonde, bouchon chaînette, trop-plein et siphon pour évier céramique 1 cuve</t>
  </si>
  <si>
    <t>Evier céramique avec 2 bacs + 1 égouttoir Modèle ALTERNA type VERSEAU 2 de 120 x 60cm</t>
  </si>
  <si>
    <t>Bonde, bouchon chaînette, trop-plein et siphon pour évier céramique deux cuves</t>
  </si>
  <si>
    <t>1.2.1 DEPOSE DES SANITAIRES EXISTANTS</t>
  </si>
  <si>
    <t xml:space="preserve">Neutralisation et dépose soignée conforme au descriptif et mise à disposition du Maitre d’Ouvrage pour réemploi in-situ ou stockage sur palette au sous-sol des équipements déposés </t>
  </si>
  <si>
    <t>1.2.2 DISTRIBUTION EF/ECS</t>
  </si>
  <si>
    <t>1.2.3 CALORIFUGE</t>
  </si>
  <si>
    <t>1.2.4 EVACUATIONS EU/EV</t>
  </si>
  <si>
    <t>1.2.5 VENTILATION DES CHUTES</t>
  </si>
  <si>
    <t>1.2.6 CHAUFFE-EAU 100L</t>
  </si>
  <si>
    <t>1.2.7 WC SUSPENDU NON-PMR</t>
  </si>
  <si>
    <t>1.2.8 WC SUSPENDU PMR</t>
  </si>
  <si>
    <t>1.2.9 WC SUR PIED NON-PMR</t>
  </si>
  <si>
    <t>1.2.10 LAVABO PMR</t>
  </si>
  <si>
    <t>1.2.11 LAVE-MAINS DROIT</t>
  </si>
  <si>
    <t>1.2.12 LAVABO SUR PLAN DE TRAVAIL STRATIFIÉ</t>
  </si>
  <si>
    <t>1.2.13 DOUCHE</t>
  </si>
  <si>
    <t>1.2.14 CUISINETTE CERAMIQUE – 1 BAC</t>
  </si>
  <si>
    <t>1.2.15 CUISINETTE CERAMIQUE – 2 BACS</t>
  </si>
  <si>
    <t>1.2.16 VIDOIR</t>
  </si>
  <si>
    <t>1.2.17 ACCESSOIRES SANITAIRES</t>
  </si>
  <si>
    <t>1.2.17.1 BARRE DE RELEVEMENT COUDEE</t>
  </si>
  <si>
    <t>1.2.17.2 BARRE DE RAPPEL DE PORTE</t>
  </si>
  <si>
    <t>1.2.17.3 BARRE D’ANGLE AVEC BARRE VERTICALE</t>
  </si>
  <si>
    <t>1.2.17.4 SIEGE DE DOUCHE</t>
  </si>
  <si>
    <t>1.2.18 MISE EN SERVICE PLOMBERIE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</si>
</sst>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4" fontId="0" fillId="0" borderId="0" xfId="0" applyNumberFormat="1" applyAlignment="1">
      <alignment horizontal="center"/>
    </xf>
    <xf numFmtId="0" fontId="0" fillId="0" borderId="0" xfId="0" quotePrefix="1" applyAlignment="1">
      <alignment horizontal="left" vertical="top" wrapText="1" indent="3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 vertical="top" wrapText="1" indent="1"/>
    </xf>
  </cellXfs>
  <cellStyles count="1">
    <cellStyle name="Normal" xfId="0" builtinId="0"/>
  </cellStyles>
  <dxfs count="3"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D95F6-6C63-4CF6-A317-F91EB6B56B95}">
  <dimension ref="A1:E498"/>
  <sheetViews>
    <sheetView showGridLines="0" showZeros="0" tabSelected="1" workbookViewId="0">
      <selection activeCell="D10" sqref="D10"/>
    </sheetView>
  </sheetViews>
  <sheetFormatPr baseColWidth="10" defaultRowHeight="15" x14ac:dyDescent="0.25"/>
  <cols>
    <col min="1" max="1" width="70.7109375" style="1" customWidth="1"/>
    <col min="2" max="2" width="8.7109375" style="2" customWidth="1"/>
    <col min="3" max="3" width="8.7109375" style="3" customWidth="1"/>
    <col min="4" max="5" width="15.7109375" style="4" customWidth="1"/>
  </cols>
  <sheetData>
    <row r="1" spans="1:5" ht="15.75" thickBot="1" x14ac:dyDescent="0.3">
      <c r="A1" s="6" t="s">
        <v>93</v>
      </c>
      <c r="B1" s="6" t="s">
        <v>94</v>
      </c>
      <c r="C1" s="6" t="s">
        <v>95</v>
      </c>
      <c r="D1" s="7" t="s">
        <v>96</v>
      </c>
      <c r="E1" s="7" t="s">
        <v>97</v>
      </c>
    </row>
    <row r="2" spans="1:5" ht="6.95" customHeight="1" x14ac:dyDescent="0.25"/>
    <row r="3" spans="1:5" x14ac:dyDescent="0.25">
      <c r="A3" s="8" t="s">
        <v>78</v>
      </c>
    </row>
    <row r="4" spans="1:5" x14ac:dyDescent="0.25">
      <c r="A4" s="8" t="s">
        <v>79</v>
      </c>
    </row>
    <row r="5" spans="1:5" x14ac:dyDescent="0.25">
      <c r="A5" s="8" t="s">
        <v>98</v>
      </c>
    </row>
    <row r="6" spans="1:5" x14ac:dyDescent="0.25">
      <c r="A6" s="1" t="s">
        <v>80</v>
      </c>
    </row>
    <row r="7" spans="1:5" x14ac:dyDescent="0.25">
      <c r="A7" s="8" t="s">
        <v>99</v>
      </c>
    </row>
    <row r="8" spans="1:5" x14ac:dyDescent="0.25">
      <c r="A8" s="1" t="s">
        <v>81</v>
      </c>
    </row>
    <row r="9" spans="1:5" x14ac:dyDescent="0.25">
      <c r="A9" s="1" t="s">
        <v>2</v>
      </c>
    </row>
    <row r="10" spans="1:5" x14ac:dyDescent="0.25">
      <c r="A10" s="5" t="s">
        <v>85</v>
      </c>
      <c r="B10" s="2" t="s">
        <v>3</v>
      </c>
      <c r="C10" s="3">
        <v>1</v>
      </c>
      <c r="D10" s="9"/>
      <c r="E10" s="4">
        <f>$C10*D10</f>
        <v>0</v>
      </c>
    </row>
    <row r="11" spans="1:5" x14ac:dyDescent="0.25">
      <c r="A11" s="5" t="s">
        <v>86</v>
      </c>
      <c r="B11" s="2" t="s">
        <v>3</v>
      </c>
      <c r="C11" s="3">
        <v>3</v>
      </c>
      <c r="D11" s="9"/>
      <c r="E11" s="4">
        <f>$C11*D11</f>
        <v>0</v>
      </c>
    </row>
    <row r="12" spans="1:5" x14ac:dyDescent="0.25">
      <c r="A12" s="5" t="s">
        <v>87</v>
      </c>
      <c r="B12" s="2" t="s">
        <v>3</v>
      </c>
      <c r="C12" s="3">
        <v>2</v>
      </c>
      <c r="D12" s="9"/>
      <c r="E12" s="4">
        <f>$C12*D12</f>
        <v>0</v>
      </c>
    </row>
    <row r="13" spans="1:5" x14ac:dyDescent="0.25">
      <c r="A13" s="5" t="s">
        <v>88</v>
      </c>
      <c r="B13" s="2" t="s">
        <v>3</v>
      </c>
      <c r="C13" s="3">
        <v>3</v>
      </c>
      <c r="D13" s="9"/>
      <c r="E13" s="4">
        <f>$C13*D13</f>
        <v>0</v>
      </c>
    </row>
    <row r="14" spans="1:5" x14ac:dyDescent="0.25">
      <c r="A14" s="1" t="s">
        <v>4</v>
      </c>
      <c r="B14" s="2" t="s">
        <v>3</v>
      </c>
      <c r="C14" s="3">
        <v>9</v>
      </c>
      <c r="D14" s="9"/>
      <c r="E14" s="4">
        <f>$C14*D14</f>
        <v>0</v>
      </c>
    </row>
    <row r="15" spans="1:5" ht="6.95" customHeight="1" x14ac:dyDescent="0.25"/>
    <row r="16" spans="1:5" x14ac:dyDescent="0.25">
      <c r="A16" s="10" t="s">
        <v>5</v>
      </c>
      <c r="E16" s="4">
        <f>SUM(E10:E14)</f>
        <v>0</v>
      </c>
    </row>
    <row r="17" spans="1:5" ht="6.95" customHeight="1" x14ac:dyDescent="0.25"/>
    <row r="18" spans="1:5" x14ac:dyDescent="0.25">
      <c r="A18" s="1" t="s">
        <v>82</v>
      </c>
    </row>
    <row r="19" spans="1:5" x14ac:dyDescent="0.25">
      <c r="A19" s="1" t="s">
        <v>2</v>
      </c>
    </row>
    <row r="20" spans="1:5" x14ac:dyDescent="0.25">
      <c r="A20" s="5" t="s">
        <v>85</v>
      </c>
      <c r="B20" s="2" t="s">
        <v>3</v>
      </c>
      <c r="C20" s="3">
        <v>1</v>
      </c>
      <c r="D20" s="9"/>
      <c r="E20" s="4">
        <f t="shared" ref="E20:E25" si="0">$C20*D20</f>
        <v>0</v>
      </c>
    </row>
    <row r="21" spans="1:5" x14ac:dyDescent="0.25">
      <c r="A21" s="5" t="s">
        <v>86</v>
      </c>
      <c r="B21" s="2" t="s">
        <v>3</v>
      </c>
      <c r="C21" s="3">
        <v>3</v>
      </c>
      <c r="D21" s="9"/>
      <c r="E21" s="4">
        <f t="shared" si="0"/>
        <v>0</v>
      </c>
    </row>
    <row r="22" spans="1:5" x14ac:dyDescent="0.25">
      <c r="A22" s="5" t="s">
        <v>87</v>
      </c>
      <c r="B22" s="2" t="s">
        <v>3</v>
      </c>
      <c r="C22" s="3">
        <v>2</v>
      </c>
      <c r="D22" s="9"/>
      <c r="E22" s="4">
        <f t="shared" si="0"/>
        <v>0</v>
      </c>
    </row>
    <row r="23" spans="1:5" x14ac:dyDescent="0.25">
      <c r="A23" s="5" t="s">
        <v>88</v>
      </c>
      <c r="B23" s="2" t="s">
        <v>3</v>
      </c>
      <c r="C23" s="3">
        <v>3</v>
      </c>
      <c r="D23" s="9"/>
      <c r="E23" s="4">
        <f t="shared" si="0"/>
        <v>0</v>
      </c>
    </row>
    <row r="24" spans="1:5" x14ac:dyDescent="0.25">
      <c r="A24" s="1" t="s">
        <v>4</v>
      </c>
      <c r="B24" s="2" t="s">
        <v>3</v>
      </c>
      <c r="C24" s="3">
        <v>9</v>
      </c>
      <c r="D24" s="9"/>
      <c r="E24" s="4">
        <f t="shared" si="0"/>
        <v>0</v>
      </c>
    </row>
    <row r="25" spans="1:5" x14ac:dyDescent="0.25">
      <c r="A25" s="1" t="s">
        <v>6</v>
      </c>
      <c r="B25" s="2" t="s">
        <v>0</v>
      </c>
      <c r="C25" s="3">
        <v>1</v>
      </c>
      <c r="D25" s="9"/>
      <c r="E25" s="4">
        <f t="shared" si="0"/>
        <v>0</v>
      </c>
    </row>
    <row r="26" spans="1:5" ht="6.95" customHeight="1" x14ac:dyDescent="0.25"/>
    <row r="27" spans="1:5" x14ac:dyDescent="0.25">
      <c r="A27" s="10" t="s">
        <v>5</v>
      </c>
      <c r="E27" s="4">
        <f>SUM(E20:E25)</f>
        <v>0</v>
      </c>
    </row>
    <row r="28" spans="1:5" ht="6.95" customHeight="1" x14ac:dyDescent="0.25"/>
    <row r="29" spans="1:5" ht="6.95" customHeight="1" x14ac:dyDescent="0.25"/>
    <row r="30" spans="1:5" x14ac:dyDescent="0.25">
      <c r="A30" s="10" t="s">
        <v>1</v>
      </c>
      <c r="E30" s="4">
        <f>+E16+E27</f>
        <v>0</v>
      </c>
    </row>
    <row r="31" spans="1:5" ht="6.95" customHeight="1" x14ac:dyDescent="0.25"/>
    <row r="32" spans="1:5" x14ac:dyDescent="0.25">
      <c r="A32" s="8" t="s">
        <v>100</v>
      </c>
    </row>
    <row r="33" spans="1:5" x14ac:dyDescent="0.25">
      <c r="A33" s="8" t="s">
        <v>101</v>
      </c>
    </row>
    <row r="34" spans="1:5" x14ac:dyDescent="0.25">
      <c r="A34" s="1" t="s">
        <v>81</v>
      </c>
    </row>
    <row r="35" spans="1:5" x14ac:dyDescent="0.25">
      <c r="A35" s="1" t="s">
        <v>7</v>
      </c>
    </row>
    <row r="36" spans="1:5" x14ac:dyDescent="0.25">
      <c r="A36" s="5" t="s">
        <v>89</v>
      </c>
      <c r="B36" s="2" t="s">
        <v>8</v>
      </c>
      <c r="C36" s="3">
        <v>20</v>
      </c>
      <c r="D36" s="9"/>
      <c r="E36" s="4">
        <f>$C36*D36</f>
        <v>0</v>
      </c>
    </row>
    <row r="37" spans="1:5" x14ac:dyDescent="0.25">
      <c r="A37" s="1" t="s">
        <v>9</v>
      </c>
      <c r="B37" s="2" t="s">
        <v>0</v>
      </c>
      <c r="C37" s="3">
        <v>1</v>
      </c>
      <c r="D37" s="9"/>
      <c r="E37" s="4">
        <f>$C37*D37</f>
        <v>0</v>
      </c>
    </row>
    <row r="38" spans="1:5" x14ac:dyDescent="0.25">
      <c r="A38" s="1" t="s">
        <v>10</v>
      </c>
      <c r="B38" s="2" t="s">
        <v>0</v>
      </c>
      <c r="C38" s="3">
        <v>1</v>
      </c>
      <c r="D38" s="9"/>
      <c r="E38" s="4">
        <f>$C38*D38</f>
        <v>0</v>
      </c>
    </row>
    <row r="39" spans="1:5" x14ac:dyDescent="0.25">
      <c r="A39" s="1" t="s">
        <v>11</v>
      </c>
      <c r="B39" s="2" t="s">
        <v>0</v>
      </c>
      <c r="C39" s="3">
        <v>1</v>
      </c>
      <c r="D39" s="9"/>
      <c r="E39" s="4">
        <f>$C39*D39</f>
        <v>0</v>
      </c>
    </row>
    <row r="40" spans="1:5" ht="6.95" customHeight="1" x14ac:dyDescent="0.25"/>
    <row r="41" spans="1:5" x14ac:dyDescent="0.25">
      <c r="A41" s="10" t="s">
        <v>5</v>
      </c>
      <c r="E41" s="4">
        <f>SUM(E36:E39)</f>
        <v>0</v>
      </c>
    </row>
    <row r="42" spans="1:5" ht="6.95" customHeight="1" x14ac:dyDescent="0.25"/>
    <row r="43" spans="1:5" x14ac:dyDescent="0.25">
      <c r="A43" s="1" t="s">
        <v>82</v>
      </c>
    </row>
    <row r="44" spans="1:5" x14ac:dyDescent="0.25">
      <c r="A44" s="1" t="s">
        <v>7</v>
      </c>
    </row>
    <row r="45" spans="1:5" x14ac:dyDescent="0.25">
      <c r="A45" s="5" t="s">
        <v>89</v>
      </c>
      <c r="B45" s="2" t="s">
        <v>8</v>
      </c>
      <c r="C45" s="3">
        <v>20</v>
      </c>
      <c r="D45" s="9"/>
      <c r="E45" s="4">
        <f>$C45*D45</f>
        <v>0</v>
      </c>
    </row>
    <row r="46" spans="1:5" x14ac:dyDescent="0.25">
      <c r="A46" s="1" t="s">
        <v>9</v>
      </c>
      <c r="B46" s="2" t="s">
        <v>0</v>
      </c>
      <c r="C46" s="3">
        <v>1</v>
      </c>
      <c r="D46" s="9"/>
      <c r="E46" s="4">
        <f>$C46*D46</f>
        <v>0</v>
      </c>
    </row>
    <row r="47" spans="1:5" x14ac:dyDescent="0.25">
      <c r="A47" s="1" t="s">
        <v>12</v>
      </c>
      <c r="B47" s="2" t="s">
        <v>0</v>
      </c>
      <c r="C47" s="3">
        <v>1</v>
      </c>
      <c r="D47" s="9"/>
      <c r="E47" s="4">
        <f>$C47*D47</f>
        <v>0</v>
      </c>
    </row>
    <row r="48" spans="1:5" x14ac:dyDescent="0.25">
      <c r="A48" s="1" t="s">
        <v>10</v>
      </c>
      <c r="B48" s="2" t="s">
        <v>0</v>
      </c>
      <c r="C48" s="3">
        <v>1</v>
      </c>
      <c r="D48" s="9"/>
      <c r="E48" s="4">
        <f>$C48*D48</f>
        <v>0</v>
      </c>
    </row>
    <row r="49" spans="1:5" x14ac:dyDescent="0.25">
      <c r="A49" s="1" t="s">
        <v>11</v>
      </c>
      <c r="B49" s="2" t="s">
        <v>0</v>
      </c>
      <c r="C49" s="3">
        <v>1</v>
      </c>
      <c r="D49" s="9"/>
      <c r="E49" s="4">
        <f>$C49*D49</f>
        <v>0</v>
      </c>
    </row>
    <row r="50" spans="1:5" ht="6.95" customHeight="1" x14ac:dyDescent="0.25"/>
    <row r="51" spans="1:5" x14ac:dyDescent="0.25">
      <c r="A51" s="10" t="s">
        <v>5</v>
      </c>
      <c r="E51" s="4">
        <f>SUM(E45:E49)</f>
        <v>0</v>
      </c>
    </row>
    <row r="52" spans="1:5" ht="6.95" customHeight="1" x14ac:dyDescent="0.25"/>
    <row r="53" spans="1:5" x14ac:dyDescent="0.25">
      <c r="A53" s="8" t="s">
        <v>102</v>
      </c>
    </row>
    <row r="54" spans="1:5" x14ac:dyDescent="0.25">
      <c r="A54" s="1" t="s">
        <v>81</v>
      </c>
    </row>
    <row r="55" spans="1:5" x14ac:dyDescent="0.25">
      <c r="A55" s="1" t="s">
        <v>13</v>
      </c>
    </row>
    <row r="56" spans="1:5" x14ac:dyDescent="0.25">
      <c r="A56" s="5" t="s">
        <v>89</v>
      </c>
      <c r="B56" s="2" t="s">
        <v>8</v>
      </c>
      <c r="C56" s="3">
        <v>14</v>
      </c>
      <c r="D56" s="9"/>
      <c r="E56" s="4">
        <f>$C56*D56</f>
        <v>0</v>
      </c>
    </row>
    <row r="57" spans="1:5" ht="6.95" customHeight="1" x14ac:dyDescent="0.25">
      <c r="A57" s="5"/>
    </row>
    <row r="58" spans="1:5" x14ac:dyDescent="0.25">
      <c r="A58" s="10" t="s">
        <v>5</v>
      </c>
      <c r="E58" s="4">
        <f>SUM(E56:E56)</f>
        <v>0</v>
      </c>
    </row>
    <row r="59" spans="1:5" ht="6.95" customHeight="1" x14ac:dyDescent="0.25"/>
    <row r="60" spans="1:5" x14ac:dyDescent="0.25">
      <c r="A60" s="1" t="s">
        <v>82</v>
      </c>
    </row>
    <row r="61" spans="1:5" x14ac:dyDescent="0.25">
      <c r="A61" s="1" t="s">
        <v>13</v>
      </c>
    </row>
    <row r="62" spans="1:5" x14ac:dyDescent="0.25">
      <c r="A62" s="5" t="s">
        <v>89</v>
      </c>
      <c r="B62" s="2" t="s">
        <v>8</v>
      </c>
      <c r="C62" s="3">
        <v>14</v>
      </c>
      <c r="D62" s="9"/>
      <c r="E62" s="4">
        <f>$C62*D62</f>
        <v>0</v>
      </c>
    </row>
    <row r="63" spans="1:5" ht="6.95" customHeight="1" x14ac:dyDescent="0.25">
      <c r="A63" s="5"/>
    </row>
    <row r="64" spans="1:5" x14ac:dyDescent="0.25">
      <c r="A64" s="10" t="s">
        <v>5</v>
      </c>
      <c r="E64" s="4">
        <f>SUM(E62:E62)</f>
        <v>0</v>
      </c>
    </row>
    <row r="65" spans="1:5" ht="6.95" customHeight="1" x14ac:dyDescent="0.25"/>
    <row r="66" spans="1:5" ht="6.95" customHeight="1" x14ac:dyDescent="0.25"/>
    <row r="67" spans="1:5" x14ac:dyDescent="0.25">
      <c r="A67" s="10" t="s">
        <v>1</v>
      </c>
      <c r="E67" s="4">
        <f>+E41+E51+E58+E64</f>
        <v>0</v>
      </c>
    </row>
    <row r="68" spans="1:5" ht="6.95" customHeight="1" x14ac:dyDescent="0.25"/>
    <row r="69" spans="1:5" x14ac:dyDescent="0.25">
      <c r="A69" s="8" t="s">
        <v>103</v>
      </c>
    </row>
    <row r="70" spans="1:5" x14ac:dyDescent="0.25">
      <c r="A70" s="1" t="s">
        <v>80</v>
      </c>
    </row>
    <row r="71" spans="1:5" x14ac:dyDescent="0.25">
      <c r="A71" s="8" t="s">
        <v>104</v>
      </c>
    </row>
    <row r="72" spans="1:5" x14ac:dyDescent="0.25">
      <c r="A72" s="1" t="s">
        <v>81</v>
      </c>
    </row>
    <row r="73" spans="1:5" x14ac:dyDescent="0.25">
      <c r="A73" s="1" t="s">
        <v>14</v>
      </c>
    </row>
    <row r="74" spans="1:5" x14ac:dyDescent="0.25">
      <c r="A74" s="5" t="s">
        <v>89</v>
      </c>
      <c r="B74" s="2" t="s">
        <v>3</v>
      </c>
      <c r="C74" s="3">
        <v>1</v>
      </c>
      <c r="D74" s="9"/>
      <c r="E74" s="4">
        <f>$C74*D74</f>
        <v>0</v>
      </c>
    </row>
    <row r="75" spans="1:5" ht="6.95" customHeight="1" x14ac:dyDescent="0.25">
      <c r="A75" s="5"/>
    </row>
    <row r="76" spans="1:5" x14ac:dyDescent="0.25">
      <c r="A76" s="10" t="s">
        <v>5</v>
      </c>
      <c r="E76" s="4">
        <f>SUM(E74:E74)</f>
        <v>0</v>
      </c>
    </row>
    <row r="77" spans="1:5" ht="6.95" customHeight="1" x14ac:dyDescent="0.25"/>
    <row r="78" spans="1:5" x14ac:dyDescent="0.25">
      <c r="A78" s="1" t="s">
        <v>82</v>
      </c>
    </row>
    <row r="79" spans="1:5" x14ac:dyDescent="0.25">
      <c r="A79" s="1" t="s">
        <v>14</v>
      </c>
    </row>
    <row r="80" spans="1:5" x14ac:dyDescent="0.25">
      <c r="A80" s="5" t="s">
        <v>89</v>
      </c>
      <c r="B80" s="2" t="s">
        <v>3</v>
      </c>
      <c r="C80" s="3">
        <v>1</v>
      </c>
      <c r="D80" s="9"/>
      <c r="E80" s="4">
        <f>$C80*D80</f>
        <v>0</v>
      </c>
    </row>
    <row r="81" spans="1:5" ht="6.95" customHeight="1" x14ac:dyDescent="0.25">
      <c r="A81" s="5"/>
    </row>
    <row r="82" spans="1:5" x14ac:dyDescent="0.25">
      <c r="A82" s="10" t="s">
        <v>5</v>
      </c>
      <c r="E82" s="4">
        <f>SUM(E80:E80)</f>
        <v>0</v>
      </c>
    </row>
    <row r="83" spans="1:5" ht="6.95" customHeight="1" x14ac:dyDescent="0.25"/>
    <row r="84" spans="1:5" ht="6.95" customHeight="1" x14ac:dyDescent="0.25"/>
    <row r="85" spans="1:5" x14ac:dyDescent="0.25">
      <c r="A85" s="10" t="s">
        <v>1</v>
      </c>
      <c r="E85" s="4">
        <f>+E76+E82</f>
        <v>0</v>
      </c>
    </row>
    <row r="86" spans="1:5" ht="6.95" customHeight="1" x14ac:dyDescent="0.25"/>
    <row r="87" spans="1:5" x14ac:dyDescent="0.25">
      <c r="A87" s="8" t="s">
        <v>105</v>
      </c>
    </row>
    <row r="88" spans="1:5" x14ac:dyDescent="0.25">
      <c r="A88" s="1" t="s">
        <v>15</v>
      </c>
      <c r="B88" s="2" t="s">
        <v>0</v>
      </c>
      <c r="C88" s="3">
        <v>1</v>
      </c>
      <c r="D88" s="9"/>
      <c r="E88" s="4">
        <f>$C88*D88</f>
        <v>0</v>
      </c>
    </row>
    <row r="89" spans="1:5" x14ac:dyDescent="0.25">
      <c r="A89" s="1" t="s">
        <v>16</v>
      </c>
      <c r="B89" s="2" t="s">
        <v>0</v>
      </c>
      <c r="C89" s="3">
        <v>1</v>
      </c>
      <c r="D89" s="9"/>
      <c r="E89" s="4">
        <f>$C89*D89</f>
        <v>0</v>
      </c>
    </row>
    <row r="90" spans="1:5" x14ac:dyDescent="0.25">
      <c r="A90" s="1" t="s">
        <v>17</v>
      </c>
      <c r="B90" s="2" t="s">
        <v>0</v>
      </c>
      <c r="C90" s="3">
        <v>1</v>
      </c>
      <c r="D90" s="9"/>
      <c r="E90" s="4">
        <f>$C90*D90</f>
        <v>0</v>
      </c>
    </row>
    <row r="91" spans="1:5" x14ac:dyDescent="0.25">
      <c r="A91" s="1" t="s">
        <v>18</v>
      </c>
      <c r="B91" s="2" t="s">
        <v>0</v>
      </c>
      <c r="C91" s="3">
        <v>1</v>
      </c>
      <c r="D91" s="9"/>
      <c r="E91" s="4">
        <f>$C91*D91</f>
        <v>0</v>
      </c>
    </row>
    <row r="92" spans="1:5" x14ac:dyDescent="0.25">
      <c r="A92" s="1" t="s">
        <v>19</v>
      </c>
      <c r="B92" s="2" t="s">
        <v>0</v>
      </c>
      <c r="C92" s="3">
        <v>1</v>
      </c>
      <c r="D92" s="9"/>
      <c r="E92" s="4">
        <f>$C92*D92</f>
        <v>0</v>
      </c>
    </row>
    <row r="93" spans="1:5" ht="6.95" customHeight="1" x14ac:dyDescent="0.25"/>
    <row r="94" spans="1:5" x14ac:dyDescent="0.25">
      <c r="A94" s="10" t="s">
        <v>1</v>
      </c>
      <c r="E94" s="4">
        <f>SUM(E88:E92)</f>
        <v>0</v>
      </c>
    </row>
    <row r="95" spans="1:5" ht="6.95" customHeight="1" x14ac:dyDescent="0.25"/>
    <row r="96" spans="1:5" ht="6.95" customHeight="1" x14ac:dyDescent="0.25"/>
    <row r="97" spans="1:5" x14ac:dyDescent="0.25">
      <c r="A97" s="10" t="s">
        <v>20</v>
      </c>
      <c r="E97" s="4">
        <f>E30+E67+E85+E94</f>
        <v>0</v>
      </c>
    </row>
    <row r="98" spans="1:5" ht="6.95" customHeight="1" x14ac:dyDescent="0.25"/>
    <row r="99" spans="1:5" x14ac:dyDescent="0.25">
      <c r="A99" s="8" t="s">
        <v>83</v>
      </c>
    </row>
    <row r="100" spans="1:5" x14ac:dyDescent="0.25">
      <c r="A100" s="8" t="s">
        <v>110</v>
      </c>
    </row>
    <row r="101" spans="1:5" ht="45" x14ac:dyDescent="0.25">
      <c r="A101" s="1" t="s">
        <v>111</v>
      </c>
      <c r="B101" s="2" t="s">
        <v>0</v>
      </c>
      <c r="C101" s="3">
        <v>1</v>
      </c>
      <c r="D101" s="9"/>
      <c r="E101" s="4">
        <f>$C101*D101</f>
        <v>0</v>
      </c>
    </row>
    <row r="102" spans="1:5" ht="6.95" customHeight="1" x14ac:dyDescent="0.25"/>
    <row r="103" spans="1:5" x14ac:dyDescent="0.25">
      <c r="A103" s="10" t="s">
        <v>1</v>
      </c>
      <c r="E103" s="4">
        <f>SUM(E101)</f>
        <v>0</v>
      </c>
    </row>
    <row r="104" spans="1:5" ht="6.95" customHeight="1" x14ac:dyDescent="0.25"/>
    <row r="105" spans="1:5" x14ac:dyDescent="0.25">
      <c r="A105" s="8" t="s">
        <v>112</v>
      </c>
    </row>
    <row r="106" spans="1:5" x14ac:dyDescent="0.25">
      <c r="A106" s="1" t="s">
        <v>81</v>
      </c>
    </row>
    <row r="107" spans="1:5" x14ac:dyDescent="0.25">
      <c r="A107" s="1" t="s">
        <v>21</v>
      </c>
    </row>
    <row r="108" spans="1:5" x14ac:dyDescent="0.25">
      <c r="A108" s="5" t="s">
        <v>90</v>
      </c>
      <c r="B108" s="2" t="s">
        <v>8</v>
      </c>
      <c r="C108" s="3">
        <v>70</v>
      </c>
      <c r="D108" s="9"/>
      <c r="E108" s="4">
        <f>$C108*D108</f>
        <v>0</v>
      </c>
    </row>
    <row r="109" spans="1:5" ht="6.95" customHeight="1" x14ac:dyDescent="0.25">
      <c r="A109" s="5"/>
    </row>
    <row r="110" spans="1:5" x14ac:dyDescent="0.25">
      <c r="A110" s="10" t="s">
        <v>5</v>
      </c>
      <c r="E110" s="4">
        <f>SUM(E108:E108)</f>
        <v>0</v>
      </c>
    </row>
    <row r="111" spans="1:5" ht="6.95" customHeight="1" x14ac:dyDescent="0.25"/>
    <row r="112" spans="1:5" x14ac:dyDescent="0.25">
      <c r="A112" s="1" t="s">
        <v>82</v>
      </c>
    </row>
    <row r="113" spans="1:5" x14ac:dyDescent="0.25">
      <c r="A113" s="1" t="s">
        <v>21</v>
      </c>
    </row>
    <row r="114" spans="1:5" x14ac:dyDescent="0.25">
      <c r="A114" s="5" t="s">
        <v>90</v>
      </c>
      <c r="B114" s="2" t="s">
        <v>8</v>
      </c>
      <c r="C114" s="3">
        <v>70</v>
      </c>
      <c r="D114" s="9"/>
      <c r="E114" s="4">
        <f>$C114*D114</f>
        <v>0</v>
      </c>
    </row>
    <row r="115" spans="1:5" ht="6.95" customHeight="1" x14ac:dyDescent="0.25">
      <c r="A115" s="5"/>
    </row>
    <row r="116" spans="1:5" x14ac:dyDescent="0.25">
      <c r="A116" s="10" t="s">
        <v>5</v>
      </c>
      <c r="E116" s="4">
        <f>SUM(E114:E114)</f>
        <v>0</v>
      </c>
    </row>
    <row r="117" spans="1:5" ht="6.95" customHeight="1" x14ac:dyDescent="0.25"/>
    <row r="118" spans="1:5" ht="6.95" customHeight="1" x14ac:dyDescent="0.25"/>
    <row r="119" spans="1:5" x14ac:dyDescent="0.25">
      <c r="A119" s="10" t="s">
        <v>1</v>
      </c>
      <c r="E119" s="4">
        <f>+E110+E116</f>
        <v>0</v>
      </c>
    </row>
    <row r="120" spans="1:5" ht="6.95" customHeight="1" x14ac:dyDescent="0.25"/>
    <row r="121" spans="1:5" x14ac:dyDescent="0.25">
      <c r="A121" s="8" t="s">
        <v>113</v>
      </c>
    </row>
    <row r="122" spans="1:5" x14ac:dyDescent="0.25">
      <c r="A122" s="1" t="s">
        <v>81</v>
      </c>
    </row>
    <row r="123" spans="1:5" ht="30" x14ac:dyDescent="0.25">
      <c r="A123" s="1" t="s">
        <v>22</v>
      </c>
    </row>
    <row r="124" spans="1:5" x14ac:dyDescent="0.25">
      <c r="A124" s="5" t="s">
        <v>90</v>
      </c>
      <c r="B124" s="2" t="s">
        <v>8</v>
      </c>
      <c r="C124" s="3">
        <v>30</v>
      </c>
      <c r="D124" s="9"/>
      <c r="E124" s="4">
        <f>$C124*D124</f>
        <v>0</v>
      </c>
    </row>
    <row r="125" spans="1:5" ht="6.95" customHeight="1" x14ac:dyDescent="0.25">
      <c r="A125" s="5"/>
    </row>
    <row r="126" spans="1:5" x14ac:dyDescent="0.25">
      <c r="A126" s="10" t="s">
        <v>5</v>
      </c>
      <c r="E126" s="4">
        <f>SUM(E124:E124)</f>
        <v>0</v>
      </c>
    </row>
    <row r="127" spans="1:5" ht="6.95" customHeight="1" x14ac:dyDescent="0.25"/>
    <row r="128" spans="1:5" x14ac:dyDescent="0.25">
      <c r="A128" s="1" t="s">
        <v>82</v>
      </c>
    </row>
    <row r="129" spans="1:5" ht="30" x14ac:dyDescent="0.25">
      <c r="A129" s="1" t="s">
        <v>22</v>
      </c>
    </row>
    <row r="130" spans="1:5" x14ac:dyDescent="0.25">
      <c r="A130" s="5" t="s">
        <v>90</v>
      </c>
      <c r="B130" s="2" t="s">
        <v>8</v>
      </c>
      <c r="C130" s="3">
        <v>30</v>
      </c>
      <c r="D130" s="9"/>
      <c r="E130" s="4">
        <f>$C130*D130</f>
        <v>0</v>
      </c>
    </row>
    <row r="131" spans="1:5" ht="6.95" customHeight="1" x14ac:dyDescent="0.25">
      <c r="A131" s="5"/>
    </row>
    <row r="132" spans="1:5" x14ac:dyDescent="0.25">
      <c r="A132" s="10" t="s">
        <v>5</v>
      </c>
      <c r="E132" s="4">
        <f>SUM(E130:E130)</f>
        <v>0</v>
      </c>
    </row>
    <row r="133" spans="1:5" ht="6.95" customHeight="1" x14ac:dyDescent="0.25"/>
    <row r="134" spans="1:5" ht="6.95" customHeight="1" x14ac:dyDescent="0.25"/>
    <row r="135" spans="1:5" x14ac:dyDescent="0.25">
      <c r="A135" s="10" t="s">
        <v>1</v>
      </c>
      <c r="E135" s="4">
        <f>+E126+E132</f>
        <v>0</v>
      </c>
    </row>
    <row r="136" spans="1:5" ht="6.95" customHeight="1" x14ac:dyDescent="0.25"/>
    <row r="137" spans="1:5" x14ac:dyDescent="0.25">
      <c r="A137" s="8" t="s">
        <v>114</v>
      </c>
    </row>
    <row r="138" spans="1:5" x14ac:dyDescent="0.25">
      <c r="A138" s="1" t="s">
        <v>81</v>
      </c>
    </row>
    <row r="139" spans="1:5" x14ac:dyDescent="0.25">
      <c r="A139" s="1" t="s">
        <v>23</v>
      </c>
    </row>
    <row r="140" spans="1:5" ht="30" x14ac:dyDescent="0.25">
      <c r="A140" s="1" t="s">
        <v>24</v>
      </c>
    </row>
    <row r="141" spans="1:5" ht="30" x14ac:dyDescent="0.25">
      <c r="A141" s="1" t="s">
        <v>25</v>
      </c>
    </row>
    <row r="142" spans="1:5" x14ac:dyDescent="0.25">
      <c r="A142" s="5" t="s">
        <v>91</v>
      </c>
      <c r="B142" s="2" t="s">
        <v>8</v>
      </c>
      <c r="C142" s="3">
        <v>30</v>
      </c>
      <c r="D142" s="9"/>
      <c r="E142" s="4">
        <f>$C142*D142</f>
        <v>0</v>
      </c>
    </row>
    <row r="143" spans="1:5" ht="6.95" customHeight="1" x14ac:dyDescent="0.25">
      <c r="A143" s="5"/>
    </row>
    <row r="144" spans="1:5" x14ac:dyDescent="0.25">
      <c r="A144" s="10" t="s">
        <v>5</v>
      </c>
      <c r="E144" s="4">
        <f>SUM(E142:E142)</f>
        <v>0</v>
      </c>
    </row>
    <row r="145" spans="1:5" ht="6.95" customHeight="1" x14ac:dyDescent="0.25"/>
    <row r="146" spans="1:5" x14ac:dyDescent="0.25">
      <c r="A146" s="1" t="s">
        <v>82</v>
      </c>
    </row>
    <row r="147" spans="1:5" x14ac:dyDescent="0.25">
      <c r="A147" s="1" t="s">
        <v>23</v>
      </c>
    </row>
    <row r="148" spans="1:5" ht="30" x14ac:dyDescent="0.25">
      <c r="A148" s="1" t="s">
        <v>24</v>
      </c>
    </row>
    <row r="149" spans="1:5" ht="30" x14ac:dyDescent="0.25">
      <c r="A149" s="1" t="s">
        <v>25</v>
      </c>
    </row>
    <row r="150" spans="1:5" x14ac:dyDescent="0.25">
      <c r="A150" s="5" t="s">
        <v>91</v>
      </c>
      <c r="B150" s="2" t="s">
        <v>8</v>
      </c>
      <c r="C150" s="3">
        <v>30</v>
      </c>
      <c r="D150" s="9"/>
      <c r="E150" s="4">
        <f>$C150*D150</f>
        <v>0</v>
      </c>
    </row>
    <row r="151" spans="1:5" x14ac:dyDescent="0.25">
      <c r="A151" s="1" t="s">
        <v>26</v>
      </c>
      <c r="B151" s="2" t="s">
        <v>0</v>
      </c>
      <c r="C151" s="3">
        <v>1</v>
      </c>
      <c r="D151" s="9"/>
      <c r="E151" s="4">
        <f>$C151*D151</f>
        <v>0</v>
      </c>
    </row>
    <row r="152" spans="1:5" ht="6.95" customHeight="1" x14ac:dyDescent="0.25"/>
    <row r="153" spans="1:5" x14ac:dyDescent="0.25">
      <c r="A153" s="10" t="s">
        <v>5</v>
      </c>
      <c r="E153" s="4">
        <f>SUM(E150:E151)</f>
        <v>0</v>
      </c>
    </row>
    <row r="154" spans="1:5" ht="6.95" customHeight="1" x14ac:dyDescent="0.25"/>
    <row r="155" spans="1:5" ht="6.95" customHeight="1" x14ac:dyDescent="0.25"/>
    <row r="156" spans="1:5" x14ac:dyDescent="0.25">
      <c r="A156" s="10" t="s">
        <v>1</v>
      </c>
      <c r="E156" s="4">
        <f>+E144+E153</f>
        <v>0</v>
      </c>
    </row>
    <row r="157" spans="1:5" ht="6.95" customHeight="1" x14ac:dyDescent="0.25"/>
    <row r="158" spans="1:5" x14ac:dyDescent="0.25">
      <c r="A158" s="8" t="s">
        <v>115</v>
      </c>
    </row>
    <row r="159" spans="1:5" x14ac:dyDescent="0.25">
      <c r="A159" s="1" t="s">
        <v>27</v>
      </c>
      <c r="B159" s="2" t="s">
        <v>0</v>
      </c>
      <c r="C159" s="3">
        <v>1</v>
      </c>
      <c r="D159" s="9"/>
      <c r="E159" s="4">
        <f>$C159*D159</f>
        <v>0</v>
      </c>
    </row>
    <row r="160" spans="1:5" ht="6.95" customHeight="1" x14ac:dyDescent="0.25"/>
    <row r="161" spans="1:5" x14ac:dyDescent="0.25">
      <c r="A161" s="10" t="s">
        <v>1</v>
      </c>
      <c r="E161" s="4">
        <f>SUM(E159:E159)</f>
        <v>0</v>
      </c>
    </row>
    <row r="162" spans="1:5" ht="6.95" customHeight="1" x14ac:dyDescent="0.25"/>
    <row r="163" spans="1:5" x14ac:dyDescent="0.25">
      <c r="A163" s="8" t="s">
        <v>116</v>
      </c>
    </row>
    <row r="164" spans="1:5" x14ac:dyDescent="0.25">
      <c r="A164" s="1" t="s">
        <v>81</v>
      </c>
    </row>
    <row r="165" spans="1:5" x14ac:dyDescent="0.25">
      <c r="A165" s="1" t="s">
        <v>28</v>
      </c>
    </row>
    <row r="166" spans="1:5" x14ac:dyDescent="0.25">
      <c r="A166" s="5" t="s">
        <v>92</v>
      </c>
      <c r="B166" s="2" t="s">
        <v>3</v>
      </c>
      <c r="C166" s="3">
        <v>2</v>
      </c>
      <c r="D166" s="9"/>
      <c r="E166" s="4">
        <f>$C166*D166</f>
        <v>0</v>
      </c>
    </row>
    <row r="167" spans="1:5" x14ac:dyDescent="0.25">
      <c r="A167" s="1" t="s">
        <v>29</v>
      </c>
      <c r="B167" s="2" t="s">
        <v>3</v>
      </c>
      <c r="C167" s="3">
        <v>2</v>
      </c>
      <c r="D167" s="9"/>
      <c r="E167" s="4">
        <f>$C167*D167</f>
        <v>0</v>
      </c>
    </row>
    <row r="168" spans="1:5" x14ac:dyDescent="0.25">
      <c r="A168" s="1" t="s">
        <v>30</v>
      </c>
      <c r="B168" s="2" t="s">
        <v>3</v>
      </c>
      <c r="C168" s="3">
        <v>2</v>
      </c>
      <c r="D168" s="9"/>
      <c r="E168" s="4">
        <f>$C168*D168</f>
        <v>0</v>
      </c>
    </row>
    <row r="169" spans="1:5" x14ac:dyDescent="0.25">
      <c r="A169" s="1" t="s">
        <v>31</v>
      </c>
      <c r="B169" s="2" t="s">
        <v>3</v>
      </c>
      <c r="C169" s="3">
        <v>2</v>
      </c>
      <c r="D169" s="9"/>
      <c r="E169" s="4">
        <f>$C169*D169</f>
        <v>0</v>
      </c>
    </row>
    <row r="170" spans="1:5" ht="6.95" customHeight="1" x14ac:dyDescent="0.25"/>
    <row r="171" spans="1:5" x14ac:dyDescent="0.25">
      <c r="A171" s="10" t="s">
        <v>5</v>
      </c>
      <c r="E171" s="4">
        <f>SUM(E166:E169)</f>
        <v>0</v>
      </c>
    </row>
    <row r="172" spans="1:5" ht="6.95" customHeight="1" x14ac:dyDescent="0.25"/>
    <row r="173" spans="1:5" x14ac:dyDescent="0.25">
      <c r="A173" s="1" t="s">
        <v>82</v>
      </c>
    </row>
    <row r="174" spans="1:5" x14ac:dyDescent="0.25">
      <c r="A174" s="1" t="s">
        <v>28</v>
      </c>
    </row>
    <row r="175" spans="1:5" x14ac:dyDescent="0.25">
      <c r="A175" s="5" t="s">
        <v>92</v>
      </c>
      <c r="B175" s="2" t="s">
        <v>3</v>
      </c>
      <c r="C175" s="3">
        <v>2</v>
      </c>
      <c r="D175" s="9"/>
      <c r="E175" s="4">
        <f>$C175*D175</f>
        <v>0</v>
      </c>
    </row>
    <row r="176" spans="1:5" x14ac:dyDescent="0.25">
      <c r="A176" s="1" t="s">
        <v>29</v>
      </c>
      <c r="B176" s="2" t="s">
        <v>3</v>
      </c>
      <c r="C176" s="3">
        <v>2</v>
      </c>
      <c r="D176" s="9"/>
      <c r="E176" s="4">
        <f>$C176*D176</f>
        <v>0</v>
      </c>
    </row>
    <row r="177" spans="1:5" x14ac:dyDescent="0.25">
      <c r="A177" s="1" t="s">
        <v>30</v>
      </c>
      <c r="B177" s="2" t="s">
        <v>3</v>
      </c>
      <c r="C177" s="3">
        <v>2</v>
      </c>
      <c r="D177" s="9"/>
      <c r="E177" s="4">
        <f>$C177*D177</f>
        <v>0</v>
      </c>
    </row>
    <row r="178" spans="1:5" x14ac:dyDescent="0.25">
      <c r="A178" s="1" t="s">
        <v>31</v>
      </c>
      <c r="B178" s="2" t="s">
        <v>3</v>
      </c>
      <c r="C178" s="3">
        <v>2</v>
      </c>
      <c r="D178" s="9"/>
      <c r="E178" s="4">
        <f>$C178*D178</f>
        <v>0</v>
      </c>
    </row>
    <row r="179" spans="1:5" ht="6.95" customHeight="1" x14ac:dyDescent="0.25"/>
    <row r="180" spans="1:5" x14ac:dyDescent="0.25">
      <c r="A180" s="10" t="s">
        <v>5</v>
      </c>
      <c r="E180" s="4">
        <f>SUM(E175:E178)</f>
        <v>0</v>
      </c>
    </row>
    <row r="181" spans="1:5" ht="6.95" customHeight="1" x14ac:dyDescent="0.25"/>
    <row r="182" spans="1:5" ht="6.95" customHeight="1" x14ac:dyDescent="0.25"/>
    <row r="183" spans="1:5" x14ac:dyDescent="0.25">
      <c r="A183" s="10" t="s">
        <v>1</v>
      </c>
      <c r="E183" s="4">
        <f>+E171+E180</f>
        <v>0</v>
      </c>
    </row>
    <row r="184" spans="1:5" ht="6.95" customHeight="1" x14ac:dyDescent="0.25"/>
    <row r="185" spans="1:5" x14ac:dyDescent="0.25">
      <c r="A185" s="8" t="s">
        <v>117</v>
      </c>
    </row>
    <row r="186" spans="1:5" x14ac:dyDescent="0.25">
      <c r="A186" s="1" t="s">
        <v>81</v>
      </c>
    </row>
    <row r="187" spans="1:5" ht="30" x14ac:dyDescent="0.25">
      <c r="A187" s="1" t="s">
        <v>32</v>
      </c>
      <c r="B187" s="2" t="s">
        <v>3</v>
      </c>
      <c r="C187" s="3">
        <v>1</v>
      </c>
      <c r="D187" s="9"/>
      <c r="E187" s="4">
        <f t="shared" ref="E187:E192" si="1">$C187*D187</f>
        <v>0</v>
      </c>
    </row>
    <row r="188" spans="1:5" x14ac:dyDescent="0.25">
      <c r="A188" s="1" t="s">
        <v>33</v>
      </c>
      <c r="B188" s="2" t="s">
        <v>0</v>
      </c>
      <c r="C188" s="3">
        <v>1</v>
      </c>
      <c r="D188" s="9"/>
      <c r="E188" s="4">
        <f t="shared" si="1"/>
        <v>0</v>
      </c>
    </row>
    <row r="189" spans="1:5" ht="30" x14ac:dyDescent="0.25">
      <c r="A189" s="1" t="s">
        <v>34</v>
      </c>
      <c r="B189" s="2" t="s">
        <v>3</v>
      </c>
      <c r="C189" s="3">
        <v>1</v>
      </c>
      <c r="D189" s="9"/>
      <c r="E189" s="4">
        <f t="shared" si="1"/>
        <v>0</v>
      </c>
    </row>
    <row r="190" spans="1:5" x14ac:dyDescent="0.25">
      <c r="A190" s="1" t="s">
        <v>35</v>
      </c>
      <c r="B190" s="2" t="s">
        <v>3</v>
      </c>
      <c r="C190" s="3">
        <v>1</v>
      </c>
      <c r="D190" s="9"/>
      <c r="E190" s="4">
        <f t="shared" si="1"/>
        <v>0</v>
      </c>
    </row>
    <row r="191" spans="1:5" x14ac:dyDescent="0.25">
      <c r="A191" s="1" t="s">
        <v>36</v>
      </c>
      <c r="B191" s="2" t="s">
        <v>0</v>
      </c>
      <c r="C191" s="3">
        <v>1</v>
      </c>
      <c r="D191" s="9"/>
      <c r="E191" s="4">
        <f t="shared" si="1"/>
        <v>0</v>
      </c>
    </row>
    <row r="192" spans="1:5" x14ac:dyDescent="0.25">
      <c r="A192" s="1" t="s">
        <v>37</v>
      </c>
      <c r="B192" s="2" t="s">
        <v>0</v>
      </c>
      <c r="C192" s="3">
        <v>1</v>
      </c>
      <c r="D192" s="9"/>
      <c r="E192" s="4">
        <f t="shared" si="1"/>
        <v>0</v>
      </c>
    </row>
    <row r="193" spans="1:5" ht="6.95" customHeight="1" x14ac:dyDescent="0.25"/>
    <row r="194" spans="1:5" x14ac:dyDescent="0.25">
      <c r="A194" s="10" t="s">
        <v>5</v>
      </c>
      <c r="E194" s="4">
        <f>SUM(E187:E192)</f>
        <v>0</v>
      </c>
    </row>
    <row r="195" spans="1:5" ht="6.95" customHeight="1" x14ac:dyDescent="0.25"/>
    <row r="196" spans="1:5" x14ac:dyDescent="0.25">
      <c r="A196" s="1" t="s">
        <v>82</v>
      </c>
    </row>
    <row r="197" spans="1:5" ht="30" x14ac:dyDescent="0.25">
      <c r="A197" s="1" t="s">
        <v>32</v>
      </c>
      <c r="B197" s="2" t="s">
        <v>3</v>
      </c>
      <c r="C197" s="3">
        <v>1</v>
      </c>
      <c r="D197" s="9"/>
      <c r="E197" s="4">
        <f t="shared" ref="E197:E202" si="2">$C197*D197</f>
        <v>0</v>
      </c>
    </row>
    <row r="198" spans="1:5" x14ac:dyDescent="0.25">
      <c r="A198" s="1" t="s">
        <v>33</v>
      </c>
      <c r="B198" s="2" t="s">
        <v>0</v>
      </c>
      <c r="C198" s="3">
        <v>1</v>
      </c>
      <c r="D198" s="9"/>
      <c r="E198" s="4">
        <f t="shared" si="2"/>
        <v>0</v>
      </c>
    </row>
    <row r="199" spans="1:5" ht="30" x14ac:dyDescent="0.25">
      <c r="A199" s="1" t="s">
        <v>34</v>
      </c>
      <c r="B199" s="2" t="s">
        <v>3</v>
      </c>
      <c r="C199" s="3">
        <v>1</v>
      </c>
      <c r="D199" s="9"/>
      <c r="E199" s="4">
        <f t="shared" si="2"/>
        <v>0</v>
      </c>
    </row>
    <row r="200" spans="1:5" x14ac:dyDescent="0.25">
      <c r="A200" s="1" t="s">
        <v>35</v>
      </c>
      <c r="B200" s="2" t="s">
        <v>3</v>
      </c>
      <c r="C200" s="3">
        <v>1</v>
      </c>
      <c r="D200" s="9"/>
      <c r="E200" s="4">
        <f t="shared" si="2"/>
        <v>0</v>
      </c>
    </row>
    <row r="201" spans="1:5" x14ac:dyDescent="0.25">
      <c r="A201" s="1" t="s">
        <v>36</v>
      </c>
      <c r="B201" s="2" t="s">
        <v>0</v>
      </c>
      <c r="C201" s="3">
        <v>1</v>
      </c>
      <c r="D201" s="9"/>
      <c r="E201" s="4">
        <f t="shared" si="2"/>
        <v>0</v>
      </c>
    </row>
    <row r="202" spans="1:5" x14ac:dyDescent="0.25">
      <c r="A202" s="1" t="s">
        <v>37</v>
      </c>
      <c r="B202" s="2" t="s">
        <v>0</v>
      </c>
      <c r="C202" s="3">
        <v>1</v>
      </c>
      <c r="D202" s="9"/>
      <c r="E202" s="4">
        <f t="shared" si="2"/>
        <v>0</v>
      </c>
    </row>
    <row r="203" spans="1:5" ht="6.95" customHeight="1" x14ac:dyDescent="0.25"/>
    <row r="204" spans="1:5" x14ac:dyDescent="0.25">
      <c r="A204" s="10" t="s">
        <v>5</v>
      </c>
      <c r="E204" s="4">
        <f>SUM(E197:E202)</f>
        <v>0</v>
      </c>
    </row>
    <row r="205" spans="1:5" ht="6.95" customHeight="1" x14ac:dyDescent="0.25"/>
    <row r="206" spans="1:5" ht="6.95" customHeight="1" x14ac:dyDescent="0.25"/>
    <row r="207" spans="1:5" x14ac:dyDescent="0.25">
      <c r="A207" s="10" t="s">
        <v>1</v>
      </c>
      <c r="E207" s="4">
        <f>+E194+E204</f>
        <v>0</v>
      </c>
    </row>
    <row r="208" spans="1:5" ht="6.95" customHeight="1" x14ac:dyDescent="0.25"/>
    <row r="209" spans="1:5" x14ac:dyDescent="0.25">
      <c r="A209" s="8" t="s">
        <v>118</v>
      </c>
    </row>
    <row r="210" spans="1:5" x14ac:dyDescent="0.25">
      <c r="A210" s="1" t="s">
        <v>81</v>
      </c>
    </row>
    <row r="211" spans="1:5" ht="30" x14ac:dyDescent="0.25">
      <c r="A211" s="1" t="s">
        <v>38</v>
      </c>
      <c r="B211" s="2" t="s">
        <v>3</v>
      </c>
      <c r="C211" s="3">
        <v>2</v>
      </c>
      <c r="D211" s="9"/>
      <c r="E211" s="4">
        <f t="shared" ref="E211:E216" si="3">$C211*D211</f>
        <v>0</v>
      </c>
    </row>
    <row r="212" spans="1:5" x14ac:dyDescent="0.25">
      <c r="A212" s="1" t="s">
        <v>33</v>
      </c>
      <c r="B212" s="2" t="s">
        <v>0</v>
      </c>
      <c r="C212" s="3">
        <v>2</v>
      </c>
      <c r="D212" s="9"/>
      <c r="E212" s="4">
        <f t="shared" si="3"/>
        <v>0</v>
      </c>
    </row>
    <row r="213" spans="1:5" ht="30" x14ac:dyDescent="0.25">
      <c r="A213" s="1" t="s">
        <v>34</v>
      </c>
      <c r="B213" s="2" t="s">
        <v>3</v>
      </c>
      <c r="C213" s="3">
        <v>2</v>
      </c>
      <c r="D213" s="9"/>
      <c r="E213" s="4">
        <f t="shared" si="3"/>
        <v>0</v>
      </c>
    </row>
    <row r="214" spans="1:5" x14ac:dyDescent="0.25">
      <c r="A214" s="1" t="s">
        <v>35</v>
      </c>
      <c r="B214" s="2" t="s">
        <v>3</v>
      </c>
      <c r="C214" s="3">
        <v>2</v>
      </c>
      <c r="D214" s="9"/>
      <c r="E214" s="4">
        <f t="shared" si="3"/>
        <v>0</v>
      </c>
    </row>
    <row r="215" spans="1:5" x14ac:dyDescent="0.25">
      <c r="A215" s="1" t="s">
        <v>36</v>
      </c>
      <c r="B215" s="2" t="s">
        <v>0</v>
      </c>
      <c r="C215" s="3">
        <v>2</v>
      </c>
      <c r="D215" s="9"/>
      <c r="E215" s="4">
        <f t="shared" si="3"/>
        <v>0</v>
      </c>
    </row>
    <row r="216" spans="1:5" x14ac:dyDescent="0.25">
      <c r="A216" s="1" t="s">
        <v>37</v>
      </c>
      <c r="B216" s="2" t="s">
        <v>0</v>
      </c>
      <c r="C216" s="3">
        <v>2</v>
      </c>
      <c r="D216" s="9"/>
      <c r="E216" s="4">
        <f t="shared" si="3"/>
        <v>0</v>
      </c>
    </row>
    <row r="217" spans="1:5" ht="6.95" customHeight="1" x14ac:dyDescent="0.25"/>
    <row r="218" spans="1:5" x14ac:dyDescent="0.25">
      <c r="A218" s="10" t="s">
        <v>5</v>
      </c>
      <c r="E218" s="4">
        <f>SUM(E211:E216)</f>
        <v>0</v>
      </c>
    </row>
    <row r="219" spans="1:5" ht="6.95" customHeight="1" x14ac:dyDescent="0.25"/>
    <row r="220" spans="1:5" x14ac:dyDescent="0.25">
      <c r="A220" s="1" t="s">
        <v>82</v>
      </c>
    </row>
    <row r="221" spans="1:5" ht="30" x14ac:dyDescent="0.25">
      <c r="A221" s="1" t="s">
        <v>38</v>
      </c>
      <c r="B221" s="2" t="s">
        <v>3</v>
      </c>
      <c r="C221" s="3">
        <v>2</v>
      </c>
      <c r="D221" s="9"/>
      <c r="E221" s="4">
        <f t="shared" ref="E221:E226" si="4">$C221*D221</f>
        <v>0</v>
      </c>
    </row>
    <row r="222" spans="1:5" x14ac:dyDescent="0.25">
      <c r="A222" s="1" t="s">
        <v>33</v>
      </c>
      <c r="B222" s="2" t="s">
        <v>0</v>
      </c>
      <c r="C222" s="3">
        <v>2</v>
      </c>
      <c r="D222" s="9"/>
      <c r="E222" s="4">
        <f t="shared" si="4"/>
        <v>0</v>
      </c>
    </row>
    <row r="223" spans="1:5" ht="30" x14ac:dyDescent="0.25">
      <c r="A223" s="1" t="s">
        <v>34</v>
      </c>
      <c r="B223" s="2" t="s">
        <v>3</v>
      </c>
      <c r="C223" s="3">
        <v>2</v>
      </c>
      <c r="D223" s="9"/>
      <c r="E223" s="4">
        <f t="shared" si="4"/>
        <v>0</v>
      </c>
    </row>
    <row r="224" spans="1:5" x14ac:dyDescent="0.25">
      <c r="A224" s="1" t="s">
        <v>35</v>
      </c>
      <c r="B224" s="2" t="s">
        <v>3</v>
      </c>
      <c r="C224" s="3">
        <v>2</v>
      </c>
      <c r="D224" s="9"/>
      <c r="E224" s="4">
        <f t="shared" si="4"/>
        <v>0</v>
      </c>
    </row>
    <row r="225" spans="1:5" x14ac:dyDescent="0.25">
      <c r="A225" s="1" t="s">
        <v>36</v>
      </c>
      <c r="B225" s="2" t="s">
        <v>0</v>
      </c>
      <c r="C225" s="3">
        <v>2</v>
      </c>
      <c r="D225" s="9"/>
      <c r="E225" s="4">
        <f t="shared" si="4"/>
        <v>0</v>
      </c>
    </row>
    <row r="226" spans="1:5" x14ac:dyDescent="0.25">
      <c r="A226" s="1" t="s">
        <v>37</v>
      </c>
      <c r="B226" s="2" t="s">
        <v>0</v>
      </c>
      <c r="C226" s="3">
        <v>2</v>
      </c>
      <c r="D226" s="9"/>
      <c r="E226" s="4">
        <f t="shared" si="4"/>
        <v>0</v>
      </c>
    </row>
    <row r="227" spans="1:5" ht="6.95" customHeight="1" x14ac:dyDescent="0.25"/>
    <row r="228" spans="1:5" x14ac:dyDescent="0.25">
      <c r="A228" s="10" t="s">
        <v>5</v>
      </c>
      <c r="E228" s="4">
        <f>SUM(E221:E226)</f>
        <v>0</v>
      </c>
    </row>
    <row r="229" spans="1:5" ht="6.95" customHeight="1" x14ac:dyDescent="0.25"/>
    <row r="230" spans="1:5" ht="6.95" customHeight="1" x14ac:dyDescent="0.25"/>
    <row r="231" spans="1:5" x14ac:dyDescent="0.25">
      <c r="A231" s="10" t="s">
        <v>1</v>
      </c>
      <c r="E231" s="4">
        <f>+E218+E228</f>
        <v>0</v>
      </c>
    </row>
    <row r="232" spans="1:5" ht="6.95" customHeight="1" x14ac:dyDescent="0.25"/>
    <row r="233" spans="1:5" x14ac:dyDescent="0.25">
      <c r="A233" s="8" t="s">
        <v>119</v>
      </c>
    </row>
    <row r="234" spans="1:5" x14ac:dyDescent="0.25">
      <c r="A234" s="1" t="s">
        <v>81</v>
      </c>
    </row>
    <row r="235" spans="1:5" ht="30" x14ac:dyDescent="0.25">
      <c r="A235" s="1" t="s">
        <v>39</v>
      </c>
      <c r="B235" s="2" t="s">
        <v>3</v>
      </c>
      <c r="C235" s="3">
        <v>2</v>
      </c>
      <c r="D235" s="9"/>
      <c r="E235" s="4">
        <f>$C235*D235</f>
        <v>0</v>
      </c>
    </row>
    <row r="236" spans="1:5" x14ac:dyDescent="0.25">
      <c r="A236" s="1" t="s">
        <v>33</v>
      </c>
      <c r="B236" s="2" t="s">
        <v>0</v>
      </c>
      <c r="C236" s="3">
        <v>2</v>
      </c>
      <c r="D236" s="9"/>
      <c r="E236" s="4">
        <f>$C236*D236</f>
        <v>0</v>
      </c>
    </row>
    <row r="237" spans="1:5" x14ac:dyDescent="0.25">
      <c r="A237" s="1" t="s">
        <v>36</v>
      </c>
      <c r="B237" s="2" t="s">
        <v>0</v>
      </c>
      <c r="C237" s="3">
        <v>2</v>
      </c>
      <c r="D237" s="9"/>
      <c r="E237" s="4">
        <f>$C237*D237</f>
        <v>0</v>
      </c>
    </row>
    <row r="238" spans="1:5" x14ac:dyDescent="0.25">
      <c r="A238" s="1" t="s">
        <v>37</v>
      </c>
      <c r="B238" s="2" t="s">
        <v>0</v>
      </c>
      <c r="C238" s="3">
        <v>2</v>
      </c>
      <c r="D238" s="9"/>
      <c r="E238" s="4">
        <f>$C238*D238</f>
        <v>0</v>
      </c>
    </row>
    <row r="239" spans="1:5" ht="6.95" customHeight="1" x14ac:dyDescent="0.25"/>
    <row r="240" spans="1:5" x14ac:dyDescent="0.25">
      <c r="A240" s="10" t="s">
        <v>5</v>
      </c>
      <c r="E240" s="4">
        <f>SUM(E235:E238)</f>
        <v>0</v>
      </c>
    </row>
    <row r="241" spans="1:5" ht="6.95" customHeight="1" x14ac:dyDescent="0.25"/>
    <row r="242" spans="1:5" x14ac:dyDescent="0.25">
      <c r="A242" s="1" t="s">
        <v>82</v>
      </c>
    </row>
    <row r="243" spans="1:5" ht="30" x14ac:dyDescent="0.25">
      <c r="A243" s="1" t="s">
        <v>39</v>
      </c>
      <c r="B243" s="2" t="s">
        <v>3</v>
      </c>
      <c r="C243" s="3">
        <v>2</v>
      </c>
      <c r="D243" s="9"/>
      <c r="E243" s="4">
        <f>$C243*D243</f>
        <v>0</v>
      </c>
    </row>
    <row r="244" spans="1:5" x14ac:dyDescent="0.25">
      <c r="A244" s="1" t="s">
        <v>33</v>
      </c>
      <c r="B244" s="2" t="s">
        <v>0</v>
      </c>
      <c r="C244" s="3">
        <v>2</v>
      </c>
      <c r="D244" s="9"/>
      <c r="E244" s="4">
        <f>$C244*D244</f>
        <v>0</v>
      </c>
    </row>
    <row r="245" spans="1:5" x14ac:dyDescent="0.25">
      <c r="A245" s="1" t="s">
        <v>36</v>
      </c>
      <c r="B245" s="2" t="s">
        <v>0</v>
      </c>
      <c r="C245" s="3">
        <v>2</v>
      </c>
      <c r="D245" s="9"/>
      <c r="E245" s="4">
        <f>$C245*D245</f>
        <v>0</v>
      </c>
    </row>
    <row r="246" spans="1:5" x14ac:dyDescent="0.25">
      <c r="A246" s="1" t="s">
        <v>37</v>
      </c>
      <c r="B246" s="2" t="s">
        <v>0</v>
      </c>
      <c r="C246" s="3">
        <v>2</v>
      </c>
      <c r="D246" s="9"/>
      <c r="E246" s="4">
        <f>$C246*D246</f>
        <v>0</v>
      </c>
    </row>
    <row r="247" spans="1:5" ht="6.95" customHeight="1" x14ac:dyDescent="0.25"/>
    <row r="248" spans="1:5" x14ac:dyDescent="0.25">
      <c r="A248" s="10" t="s">
        <v>5</v>
      </c>
      <c r="E248" s="4">
        <f>SUM(E243:E246)</f>
        <v>0</v>
      </c>
    </row>
    <row r="249" spans="1:5" ht="6.95" customHeight="1" x14ac:dyDescent="0.25"/>
    <row r="250" spans="1:5" ht="6.95" customHeight="1" x14ac:dyDescent="0.25"/>
    <row r="251" spans="1:5" x14ac:dyDescent="0.25">
      <c r="A251" s="10" t="s">
        <v>1</v>
      </c>
      <c r="E251" s="4">
        <f>+E240+E248</f>
        <v>0</v>
      </c>
    </row>
    <row r="252" spans="1:5" ht="6.95" customHeight="1" x14ac:dyDescent="0.25"/>
    <row r="253" spans="1:5" x14ac:dyDescent="0.25">
      <c r="A253" s="8" t="s">
        <v>120</v>
      </c>
    </row>
    <row r="254" spans="1:5" x14ac:dyDescent="0.25">
      <c r="A254" s="1" t="s">
        <v>81</v>
      </c>
    </row>
    <row r="255" spans="1:5" ht="30" x14ac:dyDescent="0.25">
      <c r="A255" s="1" t="s">
        <v>40</v>
      </c>
      <c r="B255" s="2" t="s">
        <v>3</v>
      </c>
      <c r="C255" s="3">
        <v>1</v>
      </c>
      <c r="D255" s="9"/>
      <c r="E255" s="4">
        <f t="shared" ref="E255:E260" si="5">$C255*D255</f>
        <v>0</v>
      </c>
    </row>
    <row r="256" spans="1:5" x14ac:dyDescent="0.25">
      <c r="A256" s="1" t="s">
        <v>41</v>
      </c>
      <c r="B256" s="2" t="s">
        <v>3</v>
      </c>
      <c r="C256" s="3">
        <v>1</v>
      </c>
      <c r="D256" s="9"/>
      <c r="E256" s="4">
        <f t="shared" si="5"/>
        <v>0</v>
      </c>
    </row>
    <row r="257" spans="1:5" x14ac:dyDescent="0.25">
      <c r="A257" s="1" t="s">
        <v>42</v>
      </c>
      <c r="B257" s="2" t="s">
        <v>3</v>
      </c>
      <c r="C257" s="3">
        <v>1</v>
      </c>
      <c r="D257" s="9"/>
      <c r="E257" s="4">
        <f t="shared" si="5"/>
        <v>0</v>
      </c>
    </row>
    <row r="258" spans="1:5" x14ac:dyDescent="0.25">
      <c r="A258" s="1" t="s">
        <v>43</v>
      </c>
      <c r="B258" s="2" t="s">
        <v>0</v>
      </c>
      <c r="C258" s="3">
        <v>1</v>
      </c>
      <c r="D258" s="9"/>
      <c r="E258" s="4">
        <f t="shared" si="5"/>
        <v>0</v>
      </c>
    </row>
    <row r="259" spans="1:5" x14ac:dyDescent="0.25">
      <c r="A259" s="1" t="s">
        <v>44</v>
      </c>
      <c r="B259" s="2" t="s">
        <v>0</v>
      </c>
      <c r="C259" s="3">
        <v>1</v>
      </c>
      <c r="D259" s="9"/>
      <c r="E259" s="4">
        <f t="shared" si="5"/>
        <v>0</v>
      </c>
    </row>
    <row r="260" spans="1:5" x14ac:dyDescent="0.25">
      <c r="A260" s="1" t="s">
        <v>45</v>
      </c>
      <c r="B260" s="2" t="s">
        <v>0</v>
      </c>
      <c r="C260" s="3">
        <v>1</v>
      </c>
      <c r="D260" s="9"/>
      <c r="E260" s="4">
        <f t="shared" si="5"/>
        <v>0</v>
      </c>
    </row>
    <row r="261" spans="1:5" ht="6.95" customHeight="1" x14ac:dyDescent="0.25"/>
    <row r="262" spans="1:5" x14ac:dyDescent="0.25">
      <c r="A262" s="10" t="s">
        <v>5</v>
      </c>
      <c r="E262" s="4">
        <f>SUM(E255:E260)</f>
        <v>0</v>
      </c>
    </row>
    <row r="263" spans="1:5" ht="6.95" customHeight="1" x14ac:dyDescent="0.25"/>
    <row r="264" spans="1:5" x14ac:dyDescent="0.25">
      <c r="A264" s="1" t="s">
        <v>82</v>
      </c>
    </row>
    <row r="265" spans="1:5" ht="30" x14ac:dyDescent="0.25">
      <c r="A265" s="1" t="s">
        <v>40</v>
      </c>
      <c r="B265" s="2" t="s">
        <v>3</v>
      </c>
      <c r="C265" s="3">
        <v>1</v>
      </c>
      <c r="D265" s="9"/>
      <c r="E265" s="4">
        <f t="shared" ref="E265:E270" si="6">$C265*D265</f>
        <v>0</v>
      </c>
    </row>
    <row r="266" spans="1:5" x14ac:dyDescent="0.25">
      <c r="A266" s="1" t="s">
        <v>41</v>
      </c>
      <c r="B266" s="2" t="s">
        <v>3</v>
      </c>
      <c r="C266" s="3">
        <v>1</v>
      </c>
      <c r="D266" s="9"/>
      <c r="E266" s="4">
        <f t="shared" si="6"/>
        <v>0</v>
      </c>
    </row>
    <row r="267" spans="1:5" x14ac:dyDescent="0.25">
      <c r="A267" s="1" t="s">
        <v>42</v>
      </c>
      <c r="B267" s="2" t="s">
        <v>3</v>
      </c>
      <c r="C267" s="3">
        <v>1</v>
      </c>
      <c r="D267" s="9"/>
      <c r="E267" s="4">
        <f t="shared" si="6"/>
        <v>0</v>
      </c>
    </row>
    <row r="268" spans="1:5" x14ac:dyDescent="0.25">
      <c r="A268" s="1" t="s">
        <v>43</v>
      </c>
      <c r="B268" s="2" t="s">
        <v>0</v>
      </c>
      <c r="C268" s="3">
        <v>1</v>
      </c>
      <c r="D268" s="9"/>
      <c r="E268" s="4">
        <f t="shared" si="6"/>
        <v>0</v>
      </c>
    </row>
    <row r="269" spans="1:5" x14ac:dyDescent="0.25">
      <c r="A269" s="1" t="s">
        <v>44</v>
      </c>
      <c r="B269" s="2" t="s">
        <v>0</v>
      </c>
      <c r="C269" s="3">
        <v>1</v>
      </c>
      <c r="D269" s="9"/>
      <c r="E269" s="4">
        <f t="shared" si="6"/>
        <v>0</v>
      </c>
    </row>
    <row r="270" spans="1:5" x14ac:dyDescent="0.25">
      <c r="A270" s="1" t="s">
        <v>45</v>
      </c>
      <c r="B270" s="2" t="s">
        <v>0</v>
      </c>
      <c r="C270" s="3">
        <v>1</v>
      </c>
      <c r="D270" s="9"/>
      <c r="E270" s="4">
        <f t="shared" si="6"/>
        <v>0</v>
      </c>
    </row>
    <row r="271" spans="1:5" ht="6.95" customHeight="1" x14ac:dyDescent="0.25"/>
    <row r="272" spans="1:5" x14ac:dyDescent="0.25">
      <c r="A272" s="10" t="s">
        <v>5</v>
      </c>
      <c r="E272" s="4">
        <f>SUM(E265:E270)</f>
        <v>0</v>
      </c>
    </row>
    <row r="273" spans="1:5" ht="6.95" customHeight="1" x14ac:dyDescent="0.25"/>
    <row r="274" spans="1:5" ht="6.95" customHeight="1" x14ac:dyDescent="0.25"/>
    <row r="275" spans="1:5" x14ac:dyDescent="0.25">
      <c r="A275" s="10" t="s">
        <v>1</v>
      </c>
      <c r="E275" s="4">
        <f>+E262+E272</f>
        <v>0</v>
      </c>
    </row>
    <row r="276" spans="1:5" ht="6.95" customHeight="1" x14ac:dyDescent="0.25"/>
    <row r="277" spans="1:5" x14ac:dyDescent="0.25">
      <c r="A277" s="8" t="s">
        <v>121</v>
      </c>
    </row>
    <row r="278" spans="1:5" x14ac:dyDescent="0.25">
      <c r="A278" s="1" t="s">
        <v>81</v>
      </c>
    </row>
    <row r="279" spans="1:5" ht="30" x14ac:dyDescent="0.25">
      <c r="A279" s="1" t="s">
        <v>46</v>
      </c>
      <c r="B279" s="2" t="s">
        <v>3</v>
      </c>
      <c r="C279" s="3">
        <v>2</v>
      </c>
      <c r="D279" s="9"/>
      <c r="E279" s="4">
        <f t="shared" ref="E279:E284" si="7">$C279*D279</f>
        <v>0</v>
      </c>
    </row>
    <row r="280" spans="1:5" x14ac:dyDescent="0.25">
      <c r="A280" s="1" t="s">
        <v>41</v>
      </c>
      <c r="B280" s="2" t="s">
        <v>3</v>
      </c>
      <c r="C280" s="3">
        <v>2</v>
      </c>
      <c r="D280" s="9"/>
      <c r="E280" s="4">
        <f t="shared" si="7"/>
        <v>0</v>
      </c>
    </row>
    <row r="281" spans="1:5" x14ac:dyDescent="0.25">
      <c r="A281" s="1" t="s">
        <v>47</v>
      </c>
      <c r="B281" s="2" t="s">
        <v>3</v>
      </c>
      <c r="C281" s="3">
        <v>2</v>
      </c>
      <c r="D281" s="9"/>
      <c r="E281" s="4">
        <f t="shared" si="7"/>
        <v>0</v>
      </c>
    </row>
    <row r="282" spans="1:5" x14ac:dyDescent="0.25">
      <c r="A282" s="1" t="s">
        <v>43</v>
      </c>
      <c r="B282" s="2" t="s">
        <v>0</v>
      </c>
      <c r="C282" s="3">
        <v>2</v>
      </c>
      <c r="D282" s="9"/>
      <c r="E282" s="4">
        <f t="shared" si="7"/>
        <v>0</v>
      </c>
    </row>
    <row r="283" spans="1:5" x14ac:dyDescent="0.25">
      <c r="A283" s="1" t="s">
        <v>48</v>
      </c>
      <c r="B283" s="2" t="s">
        <v>0</v>
      </c>
      <c r="C283" s="3">
        <v>2</v>
      </c>
      <c r="D283" s="9"/>
      <c r="E283" s="4">
        <f t="shared" si="7"/>
        <v>0</v>
      </c>
    </row>
    <row r="284" spans="1:5" x14ac:dyDescent="0.25">
      <c r="A284" s="1" t="s">
        <v>45</v>
      </c>
      <c r="B284" s="2" t="s">
        <v>0</v>
      </c>
      <c r="C284" s="3">
        <v>2</v>
      </c>
      <c r="D284" s="9"/>
      <c r="E284" s="4">
        <f t="shared" si="7"/>
        <v>0</v>
      </c>
    </row>
    <row r="285" spans="1:5" ht="6.95" customHeight="1" x14ac:dyDescent="0.25"/>
    <row r="286" spans="1:5" x14ac:dyDescent="0.25">
      <c r="A286" s="10" t="s">
        <v>5</v>
      </c>
      <c r="E286" s="4">
        <f>SUM(E279:E284)</f>
        <v>0</v>
      </c>
    </row>
    <row r="287" spans="1:5" ht="6.95" customHeight="1" x14ac:dyDescent="0.25"/>
    <row r="288" spans="1:5" x14ac:dyDescent="0.25">
      <c r="A288" s="1" t="s">
        <v>82</v>
      </c>
    </row>
    <row r="289" spans="1:5" ht="30" x14ac:dyDescent="0.25">
      <c r="A289" s="1" t="s">
        <v>46</v>
      </c>
      <c r="B289" s="2" t="s">
        <v>3</v>
      </c>
      <c r="C289" s="3">
        <v>2</v>
      </c>
      <c r="D289" s="9"/>
      <c r="E289" s="4">
        <f t="shared" ref="E289:E294" si="8">$C289*D289</f>
        <v>0</v>
      </c>
    </row>
    <row r="290" spans="1:5" x14ac:dyDescent="0.25">
      <c r="A290" s="1" t="s">
        <v>41</v>
      </c>
      <c r="B290" s="2" t="s">
        <v>3</v>
      </c>
      <c r="C290" s="3">
        <v>2</v>
      </c>
      <c r="D290" s="9"/>
      <c r="E290" s="4">
        <f t="shared" si="8"/>
        <v>0</v>
      </c>
    </row>
    <row r="291" spans="1:5" x14ac:dyDescent="0.25">
      <c r="A291" s="1" t="s">
        <v>47</v>
      </c>
      <c r="B291" s="2" t="s">
        <v>3</v>
      </c>
      <c r="C291" s="3">
        <v>2</v>
      </c>
      <c r="D291" s="9"/>
      <c r="E291" s="4">
        <f t="shared" si="8"/>
        <v>0</v>
      </c>
    </row>
    <row r="292" spans="1:5" x14ac:dyDescent="0.25">
      <c r="A292" s="1" t="s">
        <v>43</v>
      </c>
      <c r="B292" s="2" t="s">
        <v>0</v>
      </c>
      <c r="C292" s="3">
        <v>2</v>
      </c>
      <c r="D292" s="9"/>
      <c r="E292" s="4">
        <f t="shared" si="8"/>
        <v>0</v>
      </c>
    </row>
    <row r="293" spans="1:5" x14ac:dyDescent="0.25">
      <c r="A293" s="1" t="s">
        <v>48</v>
      </c>
      <c r="B293" s="2" t="s">
        <v>0</v>
      </c>
      <c r="C293" s="3">
        <v>2</v>
      </c>
      <c r="D293" s="9"/>
      <c r="E293" s="4">
        <f t="shared" si="8"/>
        <v>0</v>
      </c>
    </row>
    <row r="294" spans="1:5" x14ac:dyDescent="0.25">
      <c r="A294" s="1" t="s">
        <v>45</v>
      </c>
      <c r="B294" s="2" t="s">
        <v>0</v>
      </c>
      <c r="C294" s="3">
        <v>2</v>
      </c>
      <c r="D294" s="9"/>
      <c r="E294" s="4">
        <f t="shared" si="8"/>
        <v>0</v>
      </c>
    </row>
    <row r="295" spans="1:5" ht="6.95" customHeight="1" x14ac:dyDescent="0.25"/>
    <row r="296" spans="1:5" x14ac:dyDescent="0.25">
      <c r="A296" s="10" t="s">
        <v>5</v>
      </c>
      <c r="E296" s="4">
        <f>SUM(E289:E294)</f>
        <v>0</v>
      </c>
    </row>
    <row r="297" spans="1:5" ht="6.95" customHeight="1" x14ac:dyDescent="0.25"/>
    <row r="298" spans="1:5" ht="6.95" customHeight="1" x14ac:dyDescent="0.25"/>
    <row r="299" spans="1:5" x14ac:dyDescent="0.25">
      <c r="A299" s="10" t="s">
        <v>1</v>
      </c>
      <c r="E299" s="4">
        <f>+E286+E296</f>
        <v>0</v>
      </c>
    </row>
    <row r="300" spans="1:5" ht="6.95" customHeight="1" x14ac:dyDescent="0.25"/>
    <row r="301" spans="1:5" x14ac:dyDescent="0.25">
      <c r="A301" s="8" t="s">
        <v>122</v>
      </c>
    </row>
    <row r="302" spans="1:5" x14ac:dyDescent="0.25">
      <c r="A302" s="1" t="s">
        <v>81</v>
      </c>
    </row>
    <row r="303" spans="1:5" x14ac:dyDescent="0.25">
      <c r="A303" s="1" t="s">
        <v>49</v>
      </c>
      <c r="B303" s="2" t="s">
        <v>3</v>
      </c>
      <c r="C303" s="3">
        <v>2</v>
      </c>
      <c r="D303" s="9"/>
      <c r="E303" s="4">
        <f t="shared" ref="E303:E309" si="9">$C303*D303</f>
        <v>0</v>
      </c>
    </row>
    <row r="304" spans="1:5" x14ac:dyDescent="0.25">
      <c r="A304" s="1" t="s">
        <v>50</v>
      </c>
      <c r="B304" s="2" t="s">
        <v>3</v>
      </c>
      <c r="C304" s="3">
        <v>1</v>
      </c>
      <c r="D304" s="9"/>
      <c r="E304" s="4">
        <f t="shared" si="9"/>
        <v>0</v>
      </c>
    </row>
    <row r="305" spans="1:5" x14ac:dyDescent="0.25">
      <c r="A305" s="1" t="s">
        <v>51</v>
      </c>
      <c r="B305" s="2" t="s">
        <v>3</v>
      </c>
      <c r="C305" s="3">
        <v>2</v>
      </c>
      <c r="D305" s="9"/>
      <c r="E305" s="4">
        <f t="shared" si="9"/>
        <v>0</v>
      </c>
    </row>
    <row r="306" spans="1:5" x14ac:dyDescent="0.25">
      <c r="A306" s="1" t="s">
        <v>42</v>
      </c>
      <c r="B306" s="2" t="s">
        <v>3</v>
      </c>
      <c r="C306" s="3">
        <v>2</v>
      </c>
      <c r="D306" s="9"/>
      <c r="E306" s="4">
        <f t="shared" si="9"/>
        <v>0</v>
      </c>
    </row>
    <row r="307" spans="1:5" x14ac:dyDescent="0.25">
      <c r="A307" s="1" t="s">
        <v>43</v>
      </c>
      <c r="B307" s="2" t="s">
        <v>0</v>
      </c>
      <c r="C307" s="3">
        <v>2</v>
      </c>
      <c r="D307" s="9"/>
      <c r="E307" s="4">
        <f t="shared" si="9"/>
        <v>0</v>
      </c>
    </row>
    <row r="308" spans="1:5" x14ac:dyDescent="0.25">
      <c r="A308" s="1" t="s">
        <v>52</v>
      </c>
      <c r="B308" s="2" t="s">
        <v>0</v>
      </c>
      <c r="C308" s="3">
        <v>2</v>
      </c>
      <c r="D308" s="9"/>
      <c r="E308" s="4">
        <f t="shared" si="9"/>
        <v>0</v>
      </c>
    </row>
    <row r="309" spans="1:5" x14ac:dyDescent="0.25">
      <c r="A309" s="1" t="s">
        <v>45</v>
      </c>
      <c r="B309" s="2" t="s">
        <v>0</v>
      </c>
      <c r="C309" s="3">
        <v>2</v>
      </c>
      <c r="D309" s="9"/>
      <c r="E309" s="4">
        <f t="shared" si="9"/>
        <v>0</v>
      </c>
    </row>
    <row r="310" spans="1:5" ht="6.95" customHeight="1" x14ac:dyDescent="0.25"/>
    <row r="311" spans="1:5" x14ac:dyDescent="0.25">
      <c r="A311" s="10" t="s">
        <v>5</v>
      </c>
      <c r="E311" s="4">
        <f>SUM(E303:E309)</f>
        <v>0</v>
      </c>
    </row>
    <row r="312" spans="1:5" ht="6.95" customHeight="1" x14ac:dyDescent="0.25"/>
    <row r="313" spans="1:5" x14ac:dyDescent="0.25">
      <c r="A313" s="1" t="s">
        <v>82</v>
      </c>
    </row>
    <row r="314" spans="1:5" x14ac:dyDescent="0.25">
      <c r="A314" s="1" t="s">
        <v>49</v>
      </c>
      <c r="B314" s="2" t="s">
        <v>3</v>
      </c>
      <c r="C314" s="3">
        <v>2</v>
      </c>
      <c r="D314" s="9"/>
      <c r="E314" s="4">
        <f t="shared" ref="E314:E320" si="10">$C314*D314</f>
        <v>0</v>
      </c>
    </row>
    <row r="315" spans="1:5" x14ac:dyDescent="0.25">
      <c r="A315" s="1" t="s">
        <v>50</v>
      </c>
      <c r="B315" s="2" t="s">
        <v>3</v>
      </c>
      <c r="C315" s="3">
        <v>1</v>
      </c>
      <c r="D315" s="9"/>
      <c r="E315" s="4">
        <f t="shared" si="10"/>
        <v>0</v>
      </c>
    </row>
    <row r="316" spans="1:5" x14ac:dyDescent="0.25">
      <c r="A316" s="1" t="s">
        <v>51</v>
      </c>
      <c r="B316" s="2" t="s">
        <v>3</v>
      </c>
      <c r="C316" s="3">
        <v>2</v>
      </c>
      <c r="D316" s="9"/>
      <c r="E316" s="4">
        <f t="shared" si="10"/>
        <v>0</v>
      </c>
    </row>
    <row r="317" spans="1:5" x14ac:dyDescent="0.25">
      <c r="A317" s="1" t="s">
        <v>42</v>
      </c>
      <c r="B317" s="2" t="s">
        <v>3</v>
      </c>
      <c r="C317" s="3">
        <v>2</v>
      </c>
      <c r="D317" s="9"/>
      <c r="E317" s="4">
        <f t="shared" si="10"/>
        <v>0</v>
      </c>
    </row>
    <row r="318" spans="1:5" x14ac:dyDescent="0.25">
      <c r="A318" s="1" t="s">
        <v>43</v>
      </c>
      <c r="B318" s="2" t="s">
        <v>0</v>
      </c>
      <c r="C318" s="3">
        <v>2</v>
      </c>
      <c r="D318" s="9"/>
      <c r="E318" s="4">
        <f t="shared" si="10"/>
        <v>0</v>
      </c>
    </row>
    <row r="319" spans="1:5" x14ac:dyDescent="0.25">
      <c r="A319" s="1" t="s">
        <v>52</v>
      </c>
      <c r="B319" s="2" t="s">
        <v>0</v>
      </c>
      <c r="C319" s="3">
        <v>2</v>
      </c>
      <c r="D319" s="9"/>
      <c r="E319" s="4">
        <f t="shared" si="10"/>
        <v>0</v>
      </c>
    </row>
    <row r="320" spans="1:5" x14ac:dyDescent="0.25">
      <c r="A320" s="1" t="s">
        <v>45</v>
      </c>
      <c r="B320" s="2" t="s">
        <v>0</v>
      </c>
      <c r="C320" s="3">
        <v>2</v>
      </c>
      <c r="D320" s="9"/>
      <c r="E320" s="4">
        <f t="shared" si="10"/>
        <v>0</v>
      </c>
    </row>
    <row r="321" spans="1:5" ht="6.95" customHeight="1" x14ac:dyDescent="0.25"/>
    <row r="322" spans="1:5" x14ac:dyDescent="0.25">
      <c r="A322" s="10" t="s">
        <v>5</v>
      </c>
      <c r="E322" s="4">
        <f>SUM(E314:E320)</f>
        <v>0</v>
      </c>
    </row>
    <row r="323" spans="1:5" ht="6.95" customHeight="1" x14ac:dyDescent="0.25"/>
    <row r="324" spans="1:5" ht="6.95" customHeight="1" x14ac:dyDescent="0.25"/>
    <row r="325" spans="1:5" x14ac:dyDescent="0.25">
      <c r="A325" s="10" t="s">
        <v>1</v>
      </c>
      <c r="E325" s="4">
        <f>+E311+E322</f>
        <v>0</v>
      </c>
    </row>
    <row r="326" spans="1:5" ht="6.95" customHeight="1" x14ac:dyDescent="0.25"/>
    <row r="327" spans="1:5" x14ac:dyDescent="0.25">
      <c r="A327" s="8" t="s">
        <v>123</v>
      </c>
    </row>
    <row r="328" spans="1:5" x14ac:dyDescent="0.25">
      <c r="A328" s="1" t="s">
        <v>81</v>
      </c>
    </row>
    <row r="329" spans="1:5" ht="30" x14ac:dyDescent="0.25">
      <c r="A329" s="1" t="s">
        <v>53</v>
      </c>
      <c r="B329" s="2" t="s">
        <v>3</v>
      </c>
      <c r="C329" s="3">
        <v>1</v>
      </c>
      <c r="D329" s="9"/>
      <c r="E329" s="4">
        <f t="shared" ref="E329:E335" si="11">$C329*D329</f>
        <v>0</v>
      </c>
    </row>
    <row r="330" spans="1:5" x14ac:dyDescent="0.25">
      <c r="A330" s="1" t="s">
        <v>54</v>
      </c>
      <c r="B330" s="2" t="s">
        <v>3</v>
      </c>
      <c r="C330" s="3">
        <v>1</v>
      </c>
      <c r="D330" s="9"/>
      <c r="E330" s="4">
        <f t="shared" si="11"/>
        <v>0</v>
      </c>
    </row>
    <row r="331" spans="1:5" x14ac:dyDescent="0.25">
      <c r="A331" s="1" t="s">
        <v>55</v>
      </c>
      <c r="B331" s="2" t="s">
        <v>3</v>
      </c>
      <c r="C331" s="3">
        <v>1</v>
      </c>
      <c r="D331" s="9"/>
      <c r="E331" s="4">
        <f t="shared" si="11"/>
        <v>0</v>
      </c>
    </row>
    <row r="332" spans="1:5" ht="30" x14ac:dyDescent="0.25">
      <c r="A332" s="1" t="s">
        <v>56</v>
      </c>
      <c r="B332" s="2" t="s">
        <v>3</v>
      </c>
      <c r="C332" s="3">
        <v>1</v>
      </c>
      <c r="D332" s="9"/>
      <c r="E332" s="4">
        <f t="shared" si="11"/>
        <v>0</v>
      </c>
    </row>
    <row r="333" spans="1:5" ht="30" x14ac:dyDescent="0.25">
      <c r="A333" s="1" t="s">
        <v>57</v>
      </c>
      <c r="B333" s="2" t="s">
        <v>3</v>
      </c>
      <c r="C333" s="3">
        <v>1</v>
      </c>
      <c r="D333" s="9"/>
      <c r="E333" s="4">
        <f t="shared" si="11"/>
        <v>0</v>
      </c>
    </row>
    <row r="334" spans="1:5" x14ac:dyDescent="0.25">
      <c r="A334" s="1" t="s">
        <v>52</v>
      </c>
      <c r="B334" s="2" t="s">
        <v>0</v>
      </c>
      <c r="C334" s="3">
        <v>1</v>
      </c>
      <c r="D334" s="9"/>
      <c r="E334" s="4">
        <f t="shared" si="11"/>
        <v>0</v>
      </c>
    </row>
    <row r="335" spans="1:5" x14ac:dyDescent="0.25">
      <c r="A335" s="1" t="s">
        <v>45</v>
      </c>
      <c r="B335" s="2" t="s">
        <v>0</v>
      </c>
      <c r="C335" s="3">
        <v>1</v>
      </c>
      <c r="D335" s="9"/>
      <c r="E335" s="4">
        <f t="shared" si="11"/>
        <v>0</v>
      </c>
    </row>
    <row r="336" spans="1:5" ht="6.95" customHeight="1" x14ac:dyDescent="0.25"/>
    <row r="337" spans="1:5" x14ac:dyDescent="0.25">
      <c r="A337" s="10" t="s">
        <v>5</v>
      </c>
      <c r="E337" s="4">
        <f>SUM(E329:E335)</f>
        <v>0</v>
      </c>
    </row>
    <row r="338" spans="1:5" ht="6.95" customHeight="1" x14ac:dyDescent="0.25"/>
    <row r="339" spans="1:5" x14ac:dyDescent="0.25">
      <c r="A339" s="1" t="s">
        <v>82</v>
      </c>
    </row>
    <row r="340" spans="1:5" ht="30" x14ac:dyDescent="0.25">
      <c r="A340" s="1" t="s">
        <v>53</v>
      </c>
      <c r="B340" s="2" t="s">
        <v>3</v>
      </c>
      <c r="C340" s="3">
        <v>1</v>
      </c>
      <c r="D340" s="9"/>
      <c r="E340" s="4">
        <f t="shared" ref="E340:E346" si="12">$C340*D340</f>
        <v>0</v>
      </c>
    </row>
    <row r="341" spans="1:5" x14ac:dyDescent="0.25">
      <c r="A341" s="1" t="s">
        <v>54</v>
      </c>
      <c r="B341" s="2" t="s">
        <v>3</v>
      </c>
      <c r="C341" s="3">
        <v>1</v>
      </c>
      <c r="D341" s="9"/>
      <c r="E341" s="4">
        <f t="shared" si="12"/>
        <v>0</v>
      </c>
    </row>
    <row r="342" spans="1:5" x14ac:dyDescent="0.25">
      <c r="A342" s="1" t="s">
        <v>55</v>
      </c>
      <c r="B342" s="2" t="s">
        <v>3</v>
      </c>
      <c r="C342" s="3">
        <v>1</v>
      </c>
      <c r="D342" s="9"/>
      <c r="E342" s="4">
        <f t="shared" si="12"/>
        <v>0</v>
      </c>
    </row>
    <row r="343" spans="1:5" ht="30" x14ac:dyDescent="0.25">
      <c r="A343" s="1" t="s">
        <v>56</v>
      </c>
      <c r="B343" s="2" t="s">
        <v>3</v>
      </c>
      <c r="C343" s="3">
        <v>1</v>
      </c>
      <c r="D343" s="9"/>
      <c r="E343" s="4">
        <f t="shared" si="12"/>
        <v>0</v>
      </c>
    </row>
    <row r="344" spans="1:5" ht="30" x14ac:dyDescent="0.25">
      <c r="A344" s="1" t="s">
        <v>57</v>
      </c>
      <c r="B344" s="2" t="s">
        <v>3</v>
      </c>
      <c r="C344" s="3">
        <v>1</v>
      </c>
      <c r="D344" s="9"/>
      <c r="E344" s="4">
        <f t="shared" si="12"/>
        <v>0</v>
      </c>
    </row>
    <row r="345" spans="1:5" x14ac:dyDescent="0.25">
      <c r="A345" s="1" t="s">
        <v>52</v>
      </c>
      <c r="B345" s="2" t="s">
        <v>0</v>
      </c>
      <c r="C345" s="3">
        <v>1</v>
      </c>
      <c r="D345" s="9"/>
      <c r="E345" s="4">
        <f t="shared" si="12"/>
        <v>0</v>
      </c>
    </row>
    <row r="346" spans="1:5" x14ac:dyDescent="0.25">
      <c r="A346" s="1" t="s">
        <v>45</v>
      </c>
      <c r="B346" s="2" t="s">
        <v>0</v>
      </c>
      <c r="C346" s="3">
        <v>1</v>
      </c>
      <c r="D346" s="9"/>
      <c r="E346" s="4">
        <f t="shared" si="12"/>
        <v>0</v>
      </c>
    </row>
    <row r="347" spans="1:5" ht="6.95" customHeight="1" x14ac:dyDescent="0.25"/>
    <row r="348" spans="1:5" x14ac:dyDescent="0.25">
      <c r="A348" s="10" t="s">
        <v>5</v>
      </c>
      <c r="E348" s="4">
        <f>SUM(E340:E346)</f>
        <v>0</v>
      </c>
    </row>
    <row r="349" spans="1:5" ht="6.95" customHeight="1" x14ac:dyDescent="0.25"/>
    <row r="350" spans="1:5" ht="6.95" customHeight="1" x14ac:dyDescent="0.25"/>
    <row r="351" spans="1:5" x14ac:dyDescent="0.25">
      <c r="A351" s="10" t="s">
        <v>1</v>
      </c>
      <c r="E351" s="4">
        <f>+E337+E348</f>
        <v>0</v>
      </c>
    </row>
    <row r="352" spans="1:5" ht="6.95" customHeight="1" x14ac:dyDescent="0.25"/>
    <row r="353" spans="1:5" x14ac:dyDescent="0.25">
      <c r="A353" s="8" t="s">
        <v>124</v>
      </c>
    </row>
    <row r="354" spans="1:5" x14ac:dyDescent="0.25">
      <c r="A354" s="1" t="s">
        <v>81</v>
      </c>
    </row>
    <row r="355" spans="1:5" ht="30" x14ac:dyDescent="0.25">
      <c r="A355" s="1" t="s">
        <v>106</v>
      </c>
      <c r="B355" s="2" t="s">
        <v>3</v>
      </c>
      <c r="C355" s="3">
        <v>1</v>
      </c>
      <c r="D355" s="9"/>
      <c r="E355" s="4">
        <f>$C355*D355</f>
        <v>0</v>
      </c>
    </row>
    <row r="356" spans="1:5" x14ac:dyDescent="0.25">
      <c r="A356" s="1" t="s">
        <v>107</v>
      </c>
      <c r="B356" s="2" t="s">
        <v>3</v>
      </c>
      <c r="C356" s="3">
        <v>1</v>
      </c>
      <c r="D356" s="9"/>
      <c r="E356" s="4">
        <f>$C356*D356</f>
        <v>0</v>
      </c>
    </row>
    <row r="357" spans="1:5" ht="30" x14ac:dyDescent="0.25">
      <c r="A357" s="1" t="s">
        <v>58</v>
      </c>
      <c r="B357" s="2" t="s">
        <v>3</v>
      </c>
      <c r="C357" s="3">
        <v>1</v>
      </c>
      <c r="D357" s="9"/>
      <c r="E357" s="4">
        <f>$C357*D357</f>
        <v>0</v>
      </c>
    </row>
    <row r="358" spans="1:5" x14ac:dyDescent="0.25">
      <c r="A358" s="1" t="s">
        <v>52</v>
      </c>
      <c r="B358" s="2" t="s">
        <v>0</v>
      </c>
      <c r="C358" s="3">
        <v>1</v>
      </c>
      <c r="D358" s="9"/>
      <c r="E358" s="4">
        <f>$C358*D358</f>
        <v>0</v>
      </c>
    </row>
    <row r="359" spans="1:5" x14ac:dyDescent="0.25">
      <c r="A359" s="1" t="s">
        <v>45</v>
      </c>
      <c r="B359" s="2" t="s">
        <v>0</v>
      </c>
      <c r="C359" s="3">
        <v>1</v>
      </c>
      <c r="D359" s="9"/>
      <c r="E359" s="4">
        <f>$C359*D359</f>
        <v>0</v>
      </c>
    </row>
    <row r="360" spans="1:5" ht="6.95" customHeight="1" x14ac:dyDescent="0.25"/>
    <row r="361" spans="1:5" x14ac:dyDescent="0.25">
      <c r="A361" s="10" t="s">
        <v>5</v>
      </c>
      <c r="E361" s="4">
        <f>SUM(E355:E359)</f>
        <v>0</v>
      </c>
    </row>
    <row r="362" spans="1:5" ht="6.95" customHeight="1" x14ac:dyDescent="0.25"/>
    <row r="363" spans="1:5" x14ac:dyDescent="0.25">
      <c r="A363" s="1" t="s">
        <v>82</v>
      </c>
    </row>
    <row r="364" spans="1:5" ht="30" x14ac:dyDescent="0.25">
      <c r="A364" s="1" t="s">
        <v>106</v>
      </c>
      <c r="B364" s="2" t="s">
        <v>3</v>
      </c>
      <c r="C364" s="3">
        <v>1</v>
      </c>
      <c r="D364" s="9"/>
      <c r="E364" s="4">
        <f>$C364*D364</f>
        <v>0</v>
      </c>
    </row>
    <row r="365" spans="1:5" x14ac:dyDescent="0.25">
      <c r="A365" s="1" t="s">
        <v>107</v>
      </c>
      <c r="B365" s="2" t="s">
        <v>3</v>
      </c>
      <c r="C365" s="3">
        <v>1</v>
      </c>
      <c r="D365" s="9"/>
      <c r="E365" s="4">
        <f>$C365*D365</f>
        <v>0</v>
      </c>
    </row>
    <row r="366" spans="1:5" ht="30" x14ac:dyDescent="0.25">
      <c r="A366" s="1" t="s">
        <v>58</v>
      </c>
      <c r="B366" s="2" t="s">
        <v>3</v>
      </c>
      <c r="C366" s="3">
        <v>1</v>
      </c>
      <c r="D366" s="9"/>
      <c r="E366" s="4">
        <f>$C366*D366</f>
        <v>0</v>
      </c>
    </row>
    <row r="367" spans="1:5" x14ac:dyDescent="0.25">
      <c r="A367" s="1" t="s">
        <v>52</v>
      </c>
      <c r="B367" s="2" t="s">
        <v>0</v>
      </c>
      <c r="C367" s="3">
        <v>1</v>
      </c>
      <c r="D367" s="9"/>
      <c r="E367" s="4">
        <f>$C367*D367</f>
        <v>0</v>
      </c>
    </row>
    <row r="368" spans="1:5" x14ac:dyDescent="0.25">
      <c r="A368" s="1" t="s">
        <v>45</v>
      </c>
      <c r="B368" s="2" t="s">
        <v>0</v>
      </c>
      <c r="C368" s="3">
        <v>1</v>
      </c>
      <c r="D368" s="9"/>
      <c r="E368" s="4">
        <f>$C368*D368</f>
        <v>0</v>
      </c>
    </row>
    <row r="369" spans="1:5" ht="6.95" customHeight="1" x14ac:dyDescent="0.25"/>
    <row r="370" spans="1:5" x14ac:dyDescent="0.25">
      <c r="A370" s="10" t="s">
        <v>5</v>
      </c>
      <c r="E370" s="4">
        <f>SUM(E364:E368)</f>
        <v>0</v>
      </c>
    </row>
    <row r="371" spans="1:5" ht="6.95" customHeight="1" x14ac:dyDescent="0.25"/>
    <row r="372" spans="1:5" ht="6.95" customHeight="1" x14ac:dyDescent="0.25"/>
    <row r="373" spans="1:5" x14ac:dyDescent="0.25">
      <c r="A373" s="10" t="s">
        <v>1</v>
      </c>
      <c r="E373" s="4">
        <f>+E361+E370</f>
        <v>0</v>
      </c>
    </row>
    <row r="374" spans="1:5" ht="6.95" customHeight="1" x14ac:dyDescent="0.25"/>
    <row r="375" spans="1:5" x14ac:dyDescent="0.25">
      <c r="A375" s="8" t="s">
        <v>125</v>
      </c>
    </row>
    <row r="376" spans="1:5" x14ac:dyDescent="0.25">
      <c r="A376" s="1" t="s">
        <v>81</v>
      </c>
    </row>
    <row r="377" spans="1:5" ht="30" x14ac:dyDescent="0.25">
      <c r="A377" s="1" t="s">
        <v>108</v>
      </c>
      <c r="B377" s="2" t="s">
        <v>3</v>
      </c>
      <c r="C377" s="3">
        <v>1</v>
      </c>
      <c r="D377" s="9"/>
      <c r="E377" s="4">
        <f>$C377*D377</f>
        <v>0</v>
      </c>
    </row>
    <row r="378" spans="1:5" ht="30" x14ac:dyDescent="0.25">
      <c r="A378" s="1" t="s">
        <v>109</v>
      </c>
      <c r="B378" s="2" t="s">
        <v>3</v>
      </c>
      <c r="C378" s="3">
        <v>1</v>
      </c>
      <c r="D378" s="9"/>
      <c r="E378" s="4">
        <f>$C378*D378</f>
        <v>0</v>
      </c>
    </row>
    <row r="379" spans="1:5" ht="30" x14ac:dyDescent="0.25">
      <c r="A379" s="1" t="s">
        <v>58</v>
      </c>
      <c r="B379" s="2" t="s">
        <v>3</v>
      </c>
      <c r="C379" s="3">
        <v>1</v>
      </c>
      <c r="D379" s="9"/>
      <c r="E379" s="4">
        <f>$C379*D379</f>
        <v>0</v>
      </c>
    </row>
    <row r="380" spans="1:5" x14ac:dyDescent="0.25">
      <c r="A380" s="1" t="s">
        <v>52</v>
      </c>
      <c r="B380" s="2" t="s">
        <v>0</v>
      </c>
      <c r="C380" s="3">
        <v>1</v>
      </c>
      <c r="D380" s="9"/>
      <c r="E380" s="4">
        <f>$C380*D380</f>
        <v>0</v>
      </c>
    </row>
    <row r="381" spans="1:5" x14ac:dyDescent="0.25">
      <c r="A381" s="1" t="s">
        <v>45</v>
      </c>
      <c r="B381" s="2" t="s">
        <v>0</v>
      </c>
      <c r="C381" s="3">
        <v>1</v>
      </c>
      <c r="D381" s="9"/>
      <c r="E381" s="4">
        <f>$C381*D381</f>
        <v>0</v>
      </c>
    </row>
    <row r="382" spans="1:5" ht="6.95" customHeight="1" x14ac:dyDescent="0.25"/>
    <row r="383" spans="1:5" x14ac:dyDescent="0.25">
      <c r="A383" s="10" t="s">
        <v>5</v>
      </c>
      <c r="E383" s="4">
        <f>SUM(E377:E381)</f>
        <v>0</v>
      </c>
    </row>
    <row r="384" spans="1:5" ht="6.95" customHeight="1" x14ac:dyDescent="0.25"/>
    <row r="385" spans="1:5" x14ac:dyDescent="0.25">
      <c r="A385" s="1" t="s">
        <v>82</v>
      </c>
    </row>
    <row r="386" spans="1:5" ht="30" x14ac:dyDescent="0.25">
      <c r="A386" s="1" t="s">
        <v>108</v>
      </c>
      <c r="B386" s="2" t="s">
        <v>3</v>
      </c>
      <c r="C386" s="3">
        <v>1</v>
      </c>
      <c r="D386" s="9"/>
      <c r="E386" s="4">
        <f>$C386*D386</f>
        <v>0</v>
      </c>
    </row>
    <row r="387" spans="1:5" ht="30" x14ac:dyDescent="0.25">
      <c r="A387" s="1" t="s">
        <v>109</v>
      </c>
      <c r="B387" s="2" t="s">
        <v>3</v>
      </c>
      <c r="C387" s="3">
        <v>1</v>
      </c>
      <c r="D387" s="9"/>
      <c r="E387" s="4">
        <f>$C387*D387</f>
        <v>0</v>
      </c>
    </row>
    <row r="388" spans="1:5" ht="30" x14ac:dyDescent="0.25">
      <c r="A388" s="1" t="s">
        <v>58</v>
      </c>
      <c r="B388" s="2" t="s">
        <v>3</v>
      </c>
      <c r="C388" s="3">
        <v>1</v>
      </c>
      <c r="D388" s="9"/>
      <c r="E388" s="4">
        <f>$C388*D388</f>
        <v>0</v>
      </c>
    </row>
    <row r="389" spans="1:5" x14ac:dyDescent="0.25">
      <c r="A389" s="1" t="s">
        <v>52</v>
      </c>
      <c r="B389" s="2" t="s">
        <v>0</v>
      </c>
      <c r="C389" s="3">
        <v>1</v>
      </c>
      <c r="D389" s="9"/>
      <c r="E389" s="4">
        <f>$C389*D389</f>
        <v>0</v>
      </c>
    </row>
    <row r="390" spans="1:5" x14ac:dyDescent="0.25">
      <c r="A390" s="1" t="s">
        <v>45</v>
      </c>
      <c r="B390" s="2" t="s">
        <v>0</v>
      </c>
      <c r="C390" s="3">
        <v>1</v>
      </c>
      <c r="D390" s="9"/>
      <c r="E390" s="4">
        <f>$C390*D390</f>
        <v>0</v>
      </c>
    </row>
    <row r="391" spans="1:5" ht="6.95" customHeight="1" x14ac:dyDescent="0.25"/>
    <row r="392" spans="1:5" x14ac:dyDescent="0.25">
      <c r="A392" s="10" t="s">
        <v>5</v>
      </c>
      <c r="E392" s="4">
        <f>SUM(E386:E390)</f>
        <v>0</v>
      </c>
    </row>
    <row r="393" spans="1:5" ht="6.95" customHeight="1" x14ac:dyDescent="0.25"/>
    <row r="394" spans="1:5" ht="6.95" customHeight="1" x14ac:dyDescent="0.25"/>
    <row r="395" spans="1:5" x14ac:dyDescent="0.25">
      <c r="A395" s="10" t="s">
        <v>1</v>
      </c>
      <c r="E395" s="4">
        <f>+E383+E392</f>
        <v>0</v>
      </c>
    </row>
    <row r="396" spans="1:5" ht="6.95" customHeight="1" x14ac:dyDescent="0.25"/>
    <row r="397" spans="1:5" x14ac:dyDescent="0.25">
      <c r="A397" s="8" t="s">
        <v>126</v>
      </c>
    </row>
    <row r="398" spans="1:5" x14ac:dyDescent="0.25">
      <c r="A398" s="1" t="s">
        <v>81</v>
      </c>
    </row>
    <row r="399" spans="1:5" ht="30" x14ac:dyDescent="0.25">
      <c r="A399" s="1" t="s">
        <v>59</v>
      </c>
      <c r="B399" s="2" t="s">
        <v>3</v>
      </c>
      <c r="C399" s="3">
        <v>1</v>
      </c>
      <c r="D399" s="9"/>
      <c r="E399" s="4">
        <f>$C399*D399</f>
        <v>0</v>
      </c>
    </row>
    <row r="400" spans="1:5" x14ac:dyDescent="0.25">
      <c r="A400" s="1" t="s">
        <v>60</v>
      </c>
      <c r="B400" s="2" t="s">
        <v>0</v>
      </c>
      <c r="C400" s="3">
        <v>1</v>
      </c>
      <c r="D400" s="9"/>
      <c r="E400" s="4">
        <f>$C400*D400</f>
        <v>0</v>
      </c>
    </row>
    <row r="401" spans="1:5" x14ac:dyDescent="0.25">
      <c r="A401" s="1" t="s">
        <v>61</v>
      </c>
      <c r="B401" s="2" t="s">
        <v>3</v>
      </c>
      <c r="C401" s="3">
        <v>1</v>
      </c>
      <c r="D401" s="9"/>
      <c r="E401" s="4">
        <f>$C401*D401</f>
        <v>0</v>
      </c>
    </row>
    <row r="402" spans="1:5" x14ac:dyDescent="0.25">
      <c r="A402" s="1" t="s">
        <v>62</v>
      </c>
      <c r="B402" s="2" t="s">
        <v>0</v>
      </c>
      <c r="C402" s="3">
        <v>1</v>
      </c>
      <c r="D402" s="9"/>
      <c r="E402" s="4">
        <f>$C402*D402</f>
        <v>0</v>
      </c>
    </row>
    <row r="403" spans="1:5" x14ac:dyDescent="0.25">
      <c r="A403" s="1" t="s">
        <v>45</v>
      </c>
      <c r="B403" s="2" t="s">
        <v>0</v>
      </c>
      <c r="C403" s="3">
        <v>1</v>
      </c>
      <c r="D403" s="9"/>
      <c r="E403" s="4">
        <f>$C403*D403</f>
        <v>0</v>
      </c>
    </row>
    <row r="404" spans="1:5" ht="6.95" customHeight="1" x14ac:dyDescent="0.25"/>
    <row r="405" spans="1:5" x14ac:dyDescent="0.25">
      <c r="A405" s="10" t="s">
        <v>5</v>
      </c>
      <c r="E405" s="4">
        <f>SUM(E399:E403)</f>
        <v>0</v>
      </c>
    </row>
    <row r="406" spans="1:5" ht="6.95" customHeight="1" x14ac:dyDescent="0.25"/>
    <row r="407" spans="1:5" x14ac:dyDescent="0.25">
      <c r="A407" s="1" t="s">
        <v>82</v>
      </c>
    </row>
    <row r="408" spans="1:5" ht="30" x14ac:dyDescent="0.25">
      <c r="A408" s="1" t="s">
        <v>59</v>
      </c>
      <c r="B408" s="2" t="s">
        <v>3</v>
      </c>
      <c r="C408" s="3">
        <v>1</v>
      </c>
      <c r="D408" s="9"/>
      <c r="E408" s="4">
        <f>$C408*D408</f>
        <v>0</v>
      </c>
    </row>
    <row r="409" spans="1:5" x14ac:dyDescent="0.25">
      <c r="A409" s="1" t="s">
        <v>60</v>
      </c>
      <c r="B409" s="2" t="s">
        <v>0</v>
      </c>
      <c r="C409" s="3">
        <v>1</v>
      </c>
      <c r="D409" s="9"/>
      <c r="E409" s="4">
        <f>$C409*D409</f>
        <v>0</v>
      </c>
    </row>
    <row r="410" spans="1:5" x14ac:dyDescent="0.25">
      <c r="A410" s="1" t="s">
        <v>61</v>
      </c>
      <c r="B410" s="2" t="s">
        <v>3</v>
      </c>
      <c r="C410" s="3">
        <v>1</v>
      </c>
      <c r="D410" s="9"/>
      <c r="E410" s="4">
        <f>$C410*D410</f>
        <v>0</v>
      </c>
    </row>
    <row r="411" spans="1:5" x14ac:dyDescent="0.25">
      <c r="A411" s="1" t="s">
        <v>62</v>
      </c>
      <c r="B411" s="2" t="s">
        <v>0</v>
      </c>
      <c r="C411" s="3">
        <v>1</v>
      </c>
      <c r="D411" s="9"/>
      <c r="E411" s="4">
        <f>$C411*D411</f>
        <v>0</v>
      </c>
    </row>
    <row r="412" spans="1:5" x14ac:dyDescent="0.25">
      <c r="A412" s="1" t="s">
        <v>45</v>
      </c>
      <c r="B412" s="2" t="s">
        <v>0</v>
      </c>
      <c r="C412" s="3">
        <v>1</v>
      </c>
      <c r="D412" s="9"/>
      <c r="E412" s="4">
        <f>$C412*D412</f>
        <v>0</v>
      </c>
    </row>
    <row r="413" spans="1:5" ht="6.95" customHeight="1" x14ac:dyDescent="0.25"/>
    <row r="414" spans="1:5" x14ac:dyDescent="0.25">
      <c r="A414" s="10" t="s">
        <v>5</v>
      </c>
      <c r="E414" s="4">
        <f>SUM(E408:E412)</f>
        <v>0</v>
      </c>
    </row>
    <row r="415" spans="1:5" ht="6.95" customHeight="1" x14ac:dyDescent="0.25"/>
    <row r="416" spans="1:5" ht="6.95" customHeight="1" x14ac:dyDescent="0.25"/>
    <row r="417" spans="1:5" x14ac:dyDescent="0.25">
      <c r="A417" s="10" t="s">
        <v>1</v>
      </c>
      <c r="E417" s="4">
        <f>+E405+E414</f>
        <v>0</v>
      </c>
    </row>
    <row r="418" spans="1:5" ht="6.95" customHeight="1" x14ac:dyDescent="0.25"/>
    <row r="419" spans="1:5" x14ac:dyDescent="0.25">
      <c r="A419" s="8" t="s">
        <v>127</v>
      </c>
    </row>
    <row r="420" spans="1:5" x14ac:dyDescent="0.25">
      <c r="A420" s="8" t="s">
        <v>128</v>
      </c>
    </row>
    <row r="421" spans="1:5" x14ac:dyDescent="0.25">
      <c r="A421" s="1" t="s">
        <v>81</v>
      </c>
    </row>
    <row r="422" spans="1:5" ht="30" x14ac:dyDescent="0.25">
      <c r="A422" s="1" t="s">
        <v>63</v>
      </c>
    </row>
    <row r="423" spans="1:5" x14ac:dyDescent="0.25">
      <c r="A423" s="1" t="s">
        <v>64</v>
      </c>
      <c r="B423" s="2" t="s">
        <v>3</v>
      </c>
      <c r="C423" s="3">
        <v>2</v>
      </c>
      <c r="D423" s="9"/>
      <c r="E423" s="4">
        <f>$C423*D423</f>
        <v>0</v>
      </c>
    </row>
    <row r="424" spans="1:5" ht="6.95" customHeight="1" x14ac:dyDescent="0.25"/>
    <row r="425" spans="1:5" x14ac:dyDescent="0.25">
      <c r="A425" s="10" t="s">
        <v>5</v>
      </c>
      <c r="E425" s="4">
        <f>SUM(E423:E423)</f>
        <v>0</v>
      </c>
    </row>
    <row r="426" spans="1:5" ht="6.95" customHeight="1" x14ac:dyDescent="0.25"/>
    <row r="427" spans="1:5" x14ac:dyDescent="0.25">
      <c r="A427" s="1" t="s">
        <v>82</v>
      </c>
    </row>
    <row r="428" spans="1:5" ht="30" x14ac:dyDescent="0.25">
      <c r="A428" s="1" t="s">
        <v>63</v>
      </c>
    </row>
    <row r="429" spans="1:5" x14ac:dyDescent="0.25">
      <c r="A429" s="1" t="s">
        <v>64</v>
      </c>
      <c r="B429" s="2" t="s">
        <v>3</v>
      </c>
      <c r="C429" s="3">
        <v>2</v>
      </c>
      <c r="D429" s="9"/>
      <c r="E429" s="4">
        <f>$C429*D429</f>
        <v>0</v>
      </c>
    </row>
    <row r="430" spans="1:5" ht="6.95" customHeight="1" x14ac:dyDescent="0.25"/>
    <row r="431" spans="1:5" x14ac:dyDescent="0.25">
      <c r="A431" s="10" t="s">
        <v>5</v>
      </c>
      <c r="E431" s="4">
        <f>SUM(E429:E429)</f>
        <v>0</v>
      </c>
    </row>
    <row r="432" spans="1:5" ht="6.95" customHeight="1" x14ac:dyDescent="0.25"/>
    <row r="433" spans="1:5" x14ac:dyDescent="0.25">
      <c r="A433" s="8" t="s">
        <v>129</v>
      </c>
    </row>
    <row r="434" spans="1:5" x14ac:dyDescent="0.25">
      <c r="A434" s="1" t="s">
        <v>81</v>
      </c>
    </row>
    <row r="435" spans="1:5" x14ac:dyDescent="0.25">
      <c r="A435" s="1" t="s">
        <v>65</v>
      </c>
    </row>
    <row r="436" spans="1:5" x14ac:dyDescent="0.25">
      <c r="A436" s="1" t="s">
        <v>66</v>
      </c>
      <c r="B436" s="2" t="s">
        <v>3</v>
      </c>
      <c r="C436" s="3">
        <v>2</v>
      </c>
      <c r="D436" s="9"/>
      <c r="E436" s="4">
        <f>$C436*D436</f>
        <v>0</v>
      </c>
    </row>
    <row r="437" spans="1:5" ht="6.95" customHeight="1" x14ac:dyDescent="0.25"/>
    <row r="438" spans="1:5" x14ac:dyDescent="0.25">
      <c r="A438" s="10" t="s">
        <v>5</v>
      </c>
      <c r="E438" s="4">
        <f>SUM(E436:E436)</f>
        <v>0</v>
      </c>
    </row>
    <row r="439" spans="1:5" ht="6.95" customHeight="1" x14ac:dyDescent="0.25"/>
    <row r="440" spans="1:5" x14ac:dyDescent="0.25">
      <c r="A440" s="1" t="s">
        <v>82</v>
      </c>
    </row>
    <row r="441" spans="1:5" x14ac:dyDescent="0.25">
      <c r="A441" s="1" t="s">
        <v>65</v>
      </c>
    </row>
    <row r="442" spans="1:5" x14ac:dyDescent="0.25">
      <c r="A442" s="1" t="s">
        <v>66</v>
      </c>
      <c r="B442" s="2" t="s">
        <v>3</v>
      </c>
      <c r="C442" s="3">
        <v>2</v>
      </c>
      <c r="D442" s="9"/>
      <c r="E442" s="4">
        <f>$C442*D442</f>
        <v>0</v>
      </c>
    </row>
    <row r="443" spans="1:5" ht="6.95" customHeight="1" x14ac:dyDescent="0.25"/>
    <row r="444" spans="1:5" x14ac:dyDescent="0.25">
      <c r="A444" s="10" t="s">
        <v>5</v>
      </c>
      <c r="E444" s="4">
        <f>SUM(E442:E442)</f>
        <v>0</v>
      </c>
    </row>
    <row r="445" spans="1:5" ht="6.95" customHeight="1" x14ac:dyDescent="0.25"/>
    <row r="446" spans="1:5" x14ac:dyDescent="0.25">
      <c r="A446" s="8" t="s">
        <v>130</v>
      </c>
    </row>
    <row r="447" spans="1:5" x14ac:dyDescent="0.25">
      <c r="A447" s="1" t="s">
        <v>81</v>
      </c>
    </row>
    <row r="448" spans="1:5" ht="30" x14ac:dyDescent="0.25">
      <c r="A448" s="1" t="s">
        <v>67</v>
      </c>
    </row>
    <row r="449" spans="1:5" x14ac:dyDescent="0.25">
      <c r="A449" s="1" t="s">
        <v>68</v>
      </c>
      <c r="B449" s="2" t="s">
        <v>3</v>
      </c>
      <c r="C449" s="3">
        <v>1</v>
      </c>
      <c r="D449" s="9"/>
      <c r="E449" s="4">
        <f>$C449*D449</f>
        <v>0</v>
      </c>
    </row>
    <row r="450" spans="1:5" ht="6.95" customHeight="1" x14ac:dyDescent="0.25"/>
    <row r="451" spans="1:5" x14ac:dyDescent="0.25">
      <c r="A451" s="10" t="s">
        <v>5</v>
      </c>
      <c r="E451" s="4">
        <f>SUM(E449:E449)</f>
        <v>0</v>
      </c>
    </row>
    <row r="452" spans="1:5" ht="6.95" customHeight="1" x14ac:dyDescent="0.25"/>
    <row r="453" spans="1:5" x14ac:dyDescent="0.25">
      <c r="A453" s="1" t="s">
        <v>82</v>
      </c>
    </row>
    <row r="454" spans="1:5" ht="30" x14ac:dyDescent="0.25">
      <c r="A454" s="1" t="s">
        <v>67</v>
      </c>
    </row>
    <row r="455" spans="1:5" x14ac:dyDescent="0.25">
      <c r="A455" s="1" t="s">
        <v>68</v>
      </c>
      <c r="B455" s="2" t="s">
        <v>3</v>
      </c>
      <c r="C455" s="3">
        <v>1</v>
      </c>
      <c r="D455" s="9"/>
      <c r="E455" s="4">
        <f>$C455*D455</f>
        <v>0</v>
      </c>
    </row>
    <row r="456" spans="1:5" ht="6.95" customHeight="1" x14ac:dyDescent="0.25"/>
    <row r="457" spans="1:5" x14ac:dyDescent="0.25">
      <c r="A457" s="10" t="s">
        <v>5</v>
      </c>
      <c r="E457" s="4">
        <f>SUM(E455:E455)</f>
        <v>0</v>
      </c>
    </row>
    <row r="458" spans="1:5" ht="6.95" customHeight="1" x14ac:dyDescent="0.25"/>
    <row r="459" spans="1:5" x14ac:dyDescent="0.25">
      <c r="A459" s="8" t="s">
        <v>131</v>
      </c>
    </row>
    <row r="460" spans="1:5" x14ac:dyDescent="0.25">
      <c r="A460" s="1" t="s">
        <v>81</v>
      </c>
    </row>
    <row r="461" spans="1:5" ht="30" x14ac:dyDescent="0.25">
      <c r="A461" s="1" t="s">
        <v>69</v>
      </c>
    </row>
    <row r="462" spans="1:5" x14ac:dyDescent="0.25">
      <c r="A462" s="1" t="s">
        <v>70</v>
      </c>
      <c r="B462" s="2" t="s">
        <v>3</v>
      </c>
      <c r="C462" s="3">
        <v>1</v>
      </c>
      <c r="D462" s="9"/>
      <c r="E462" s="4">
        <f>$C462*D462</f>
        <v>0</v>
      </c>
    </row>
    <row r="463" spans="1:5" ht="6.95" customHeight="1" x14ac:dyDescent="0.25"/>
    <row r="464" spans="1:5" x14ac:dyDescent="0.25">
      <c r="A464" s="10" t="s">
        <v>5</v>
      </c>
      <c r="E464" s="4">
        <f>SUM(E462:E462)</f>
        <v>0</v>
      </c>
    </row>
    <row r="465" spans="1:5" ht="6.95" customHeight="1" x14ac:dyDescent="0.25"/>
    <row r="466" spans="1:5" x14ac:dyDescent="0.25">
      <c r="A466" s="1" t="s">
        <v>82</v>
      </c>
    </row>
    <row r="467" spans="1:5" ht="30" x14ac:dyDescent="0.25">
      <c r="A467" s="1" t="s">
        <v>69</v>
      </c>
    </row>
    <row r="468" spans="1:5" x14ac:dyDescent="0.25">
      <c r="A468" s="1" t="s">
        <v>70</v>
      </c>
      <c r="B468" s="2" t="s">
        <v>3</v>
      </c>
      <c r="C468" s="3">
        <v>1</v>
      </c>
      <c r="D468" s="9"/>
      <c r="E468" s="4">
        <f>$C468*D468</f>
        <v>0</v>
      </c>
    </row>
    <row r="469" spans="1:5" ht="6.95" customHeight="1" x14ac:dyDescent="0.25"/>
    <row r="470" spans="1:5" x14ac:dyDescent="0.25">
      <c r="A470" s="10" t="s">
        <v>5</v>
      </c>
      <c r="E470" s="4">
        <f>SUM(E468:E468)</f>
        <v>0</v>
      </c>
    </row>
    <row r="471" spans="1:5" ht="6.95" customHeight="1" x14ac:dyDescent="0.25"/>
    <row r="472" spans="1:5" ht="6.95" customHeight="1" x14ac:dyDescent="0.25"/>
    <row r="473" spans="1:5" x14ac:dyDescent="0.25">
      <c r="A473" s="10" t="s">
        <v>1</v>
      </c>
      <c r="E473" s="4">
        <f>+E425+E431+E438+E444+E451+E457+E464+E470</f>
        <v>0</v>
      </c>
    </row>
    <row r="474" spans="1:5" ht="6.95" customHeight="1" x14ac:dyDescent="0.25"/>
    <row r="475" spans="1:5" x14ac:dyDescent="0.25">
      <c r="A475" s="8" t="s">
        <v>132</v>
      </c>
    </row>
    <row r="476" spans="1:5" x14ac:dyDescent="0.25">
      <c r="A476" s="1" t="s">
        <v>15</v>
      </c>
      <c r="B476" s="2" t="s">
        <v>0</v>
      </c>
      <c r="C476" s="3">
        <v>1</v>
      </c>
      <c r="D476" s="9"/>
      <c r="E476" s="4">
        <f t="shared" ref="E476:E481" si="13">$C476*D476</f>
        <v>0</v>
      </c>
    </row>
    <row r="477" spans="1:5" x14ac:dyDescent="0.25">
      <c r="A477" s="1" t="s">
        <v>71</v>
      </c>
      <c r="B477" s="2" t="s">
        <v>0</v>
      </c>
      <c r="C477" s="3">
        <v>1</v>
      </c>
      <c r="D477" s="9"/>
      <c r="E477" s="4">
        <f t="shared" si="13"/>
        <v>0</v>
      </c>
    </row>
    <row r="478" spans="1:5" x14ac:dyDescent="0.25">
      <c r="A478" s="1" t="s">
        <v>72</v>
      </c>
      <c r="B478" s="2" t="s">
        <v>0</v>
      </c>
      <c r="C478" s="3">
        <v>1</v>
      </c>
      <c r="D478" s="9"/>
      <c r="E478" s="4">
        <f t="shared" si="13"/>
        <v>0</v>
      </c>
    </row>
    <row r="479" spans="1:5" x14ac:dyDescent="0.25">
      <c r="A479" s="1" t="s">
        <v>73</v>
      </c>
      <c r="B479" s="2" t="s">
        <v>0</v>
      </c>
      <c r="C479" s="3">
        <v>1</v>
      </c>
      <c r="D479" s="9"/>
      <c r="E479" s="4">
        <f t="shared" si="13"/>
        <v>0</v>
      </c>
    </row>
    <row r="480" spans="1:5" x14ac:dyDescent="0.25">
      <c r="A480" s="1" t="s">
        <v>18</v>
      </c>
      <c r="B480" s="2" t="s">
        <v>0</v>
      </c>
      <c r="C480" s="3">
        <v>1</v>
      </c>
      <c r="D480" s="9"/>
      <c r="E480" s="4">
        <f t="shared" si="13"/>
        <v>0</v>
      </c>
    </row>
    <row r="481" spans="1:5" x14ac:dyDescent="0.25">
      <c r="A481" s="1" t="s">
        <v>19</v>
      </c>
      <c r="B481" s="2" t="s">
        <v>0</v>
      </c>
      <c r="C481" s="3">
        <v>1</v>
      </c>
      <c r="D481" s="9"/>
      <c r="E481" s="4">
        <f t="shared" si="13"/>
        <v>0</v>
      </c>
    </row>
    <row r="482" spans="1:5" ht="6.95" customHeight="1" x14ac:dyDescent="0.25"/>
    <row r="483" spans="1:5" x14ac:dyDescent="0.25">
      <c r="A483" s="10" t="s">
        <v>1</v>
      </c>
      <c r="E483" s="4">
        <f>SUM(E476:E481)</f>
        <v>0</v>
      </c>
    </row>
    <row r="484" spans="1:5" ht="6.95" customHeight="1" x14ac:dyDescent="0.25"/>
    <row r="485" spans="1:5" x14ac:dyDescent="0.25">
      <c r="A485" s="10" t="s">
        <v>74</v>
      </c>
      <c r="E485" s="4">
        <f>E119+E135+E156+E161+E183+E207+E231+E251+E275+E299+E325+E351+E373+E395+E417+E473+E483+E103</f>
        <v>0</v>
      </c>
    </row>
    <row r="486" spans="1:5" ht="6.95" customHeight="1" x14ac:dyDescent="0.25"/>
    <row r="487" spans="1:5" x14ac:dyDescent="0.25">
      <c r="A487" s="8" t="s">
        <v>84</v>
      </c>
    </row>
    <row r="488" spans="1:5" ht="6.95" customHeight="1" x14ac:dyDescent="0.25"/>
    <row r="489" spans="1:5" x14ac:dyDescent="0.25">
      <c r="A489" s="1" t="s">
        <v>20</v>
      </c>
      <c r="E489" s="4">
        <f>E97</f>
        <v>0</v>
      </c>
    </row>
    <row r="490" spans="1:5" ht="6.95" customHeight="1" x14ac:dyDescent="0.25"/>
    <row r="491" spans="1:5" x14ac:dyDescent="0.25">
      <c r="A491" s="1" t="s">
        <v>74</v>
      </c>
      <c r="E491" s="4">
        <f>E485</f>
        <v>0</v>
      </c>
    </row>
    <row r="492" spans="1:5" ht="6.95" customHeight="1" x14ac:dyDescent="0.25"/>
    <row r="493" spans="1:5" ht="6.95" customHeight="1" x14ac:dyDescent="0.25"/>
    <row r="494" spans="1:5" x14ac:dyDescent="0.25">
      <c r="A494" s="1" t="s">
        <v>75</v>
      </c>
      <c r="E494" s="4">
        <f>E489+E491</f>
        <v>0</v>
      </c>
    </row>
    <row r="495" spans="1:5" ht="6.95" customHeight="1" x14ac:dyDescent="0.25"/>
    <row r="496" spans="1:5" x14ac:dyDescent="0.25">
      <c r="A496" s="1" t="s">
        <v>76</v>
      </c>
      <c r="E496" s="4">
        <f>0.2*E494</f>
        <v>0</v>
      </c>
    </row>
    <row r="497" spans="1:5" ht="6.95" customHeight="1" x14ac:dyDescent="0.25"/>
    <row r="498" spans="1:5" x14ac:dyDescent="0.25">
      <c r="A498" s="1" t="s">
        <v>77</v>
      </c>
      <c r="E498" s="4">
        <f>E494+E496</f>
        <v>0</v>
      </c>
    </row>
  </sheetData>
  <conditionalFormatting sqref="A1:E1048576">
    <cfRule type="expression" dxfId="2" priority="1">
      <formula>LEFT($A1,10)="Sous Total"</formula>
    </cfRule>
    <cfRule type="expression" dxfId="1" priority="2">
      <formula>LEFT($A1,10)="Total post"</formula>
    </cfRule>
    <cfRule type="expression" dxfId="0" priority="3">
      <formula>OR(LEFT($A1,5)="Total",LEFT($A1,3)="TVA")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Ventil Plomberie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Remy COLLET</dc:creator>
  <cp:lastModifiedBy>Leo</cp:lastModifiedBy>
  <dcterms:created xsi:type="dcterms:W3CDTF">2025-03-05T14:22:18Z</dcterms:created>
  <dcterms:modified xsi:type="dcterms:W3CDTF">2025-07-17T08:15:46Z</dcterms:modified>
</cp:coreProperties>
</file>